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398_PT_Biooekonomie_BW\interne Leitfäden, Arbeitsmittel und Vorlagen\Betriebswirte\Belegliste\"/>
    </mc:Choice>
  </mc:AlternateContent>
  <workbookProtection workbookAlgorithmName="SHA-512" workbookHashValue="jjfd58CR/qLisUVuVWedEs71xHTDTmepXqPRYmG+CddKI1gPTnbIyJvjAXbujfDHwNhBVEkCxsLPuBBNYCEkzw==" workbookSaltValue="AWjuZKY3JiKZo8kJIRnIiA==" workbookSpinCount="100000" lockStructure="1"/>
  <bookViews>
    <workbookView xWindow="0" yWindow="0" windowWidth="26490" windowHeight="7110" tabRatio="850" activeTab="2"/>
  </bookViews>
  <sheets>
    <sheet name="Übersicht" sheetId="66" r:id="rId1"/>
    <sheet name="Allgemeine Daten" sheetId="54" r:id="rId2"/>
    <sheet name="geleistete Stunden" sheetId="52" r:id="rId3"/>
    <sheet name="Personalausgaben" sheetId="53" r:id="rId4"/>
    <sheet name="Aufträge an Dritte" sheetId="51" r:id="rId5"/>
    <sheet name="Wirtschaftsgüter" sheetId="59" r:id="rId6"/>
  </sheets>
  <definedNames>
    <definedName name="_xlnm.Print_Area" localSheetId="1">'Allgemeine Daten'!$A$1:$L$20</definedName>
    <definedName name="_xlnm.Print_Area" localSheetId="4">'Aufträge an Dritte'!$A$1:$R$23</definedName>
    <definedName name="_xlnm.Print_Area" localSheetId="2">'geleistete Stunden'!$A$1:$N$338</definedName>
    <definedName name="_xlnm.Print_Area" localSheetId="0">Übersicht!$A$1:$S$23</definedName>
    <definedName name="_xlnm.Print_Area" localSheetId="5">Wirtschaftsgüter!$A$1:$R$24</definedName>
  </definedNames>
  <calcPr calcId="162913"/>
</workbook>
</file>

<file path=xl/calcChain.xml><?xml version="1.0" encoding="utf-8"?>
<calcChain xmlns="http://schemas.openxmlformats.org/spreadsheetml/2006/main">
  <c r="Q6" i="59" l="1"/>
  <c r="H15" i="66"/>
  <c r="A318" i="52" l="1"/>
  <c r="A288" i="52"/>
  <c r="A258" i="52"/>
  <c r="A228" i="52"/>
  <c r="A198" i="52"/>
  <c r="A168" i="52"/>
  <c r="A138" i="52"/>
  <c r="A108" i="52"/>
  <c r="A78" i="52"/>
  <c r="A48" i="52"/>
  <c r="K311" i="52"/>
  <c r="K281" i="52"/>
  <c r="K251" i="52"/>
  <c r="K221" i="52"/>
  <c r="K191" i="52"/>
  <c r="K161" i="52"/>
  <c r="K131" i="52"/>
  <c r="K101" i="52"/>
  <c r="K71" i="52"/>
  <c r="K41" i="52"/>
  <c r="A311" i="52" l="1"/>
  <c r="A281" i="52"/>
  <c r="A251" i="52"/>
  <c r="A221" i="52"/>
  <c r="A191" i="52"/>
  <c r="A161" i="52"/>
  <c r="A131" i="52"/>
  <c r="A101" i="52"/>
  <c r="A71" i="52"/>
  <c r="A41" i="52"/>
  <c r="C13" i="52" l="1"/>
  <c r="C7" i="52"/>
  <c r="C9" i="52" l="1"/>
  <c r="A7" i="53"/>
  <c r="A8" i="53"/>
  <c r="A9" i="53"/>
  <c r="A10" i="53"/>
  <c r="A11" i="53"/>
  <c r="A12" i="53"/>
  <c r="A13" i="53"/>
  <c r="A14" i="53"/>
  <c r="A15" i="53"/>
  <c r="A16" i="53"/>
  <c r="H16" i="66" l="1"/>
  <c r="G6" i="53"/>
  <c r="A6" i="53"/>
  <c r="D108" i="52"/>
  <c r="D48" i="52"/>
  <c r="D78" i="52"/>
  <c r="Q6" i="51" l="1"/>
  <c r="K48" i="52" l="1"/>
  <c r="K108" i="52"/>
  <c r="D318" i="52"/>
  <c r="G16" i="53"/>
  <c r="K16" i="53"/>
  <c r="O16" i="53" s="1"/>
  <c r="D288" i="52"/>
  <c r="D258" i="52"/>
  <c r="D228" i="52"/>
  <c r="D198" i="52"/>
  <c r="D168" i="52"/>
  <c r="D138" i="52"/>
  <c r="K78" i="52" l="1"/>
  <c r="M326" i="52" l="1"/>
  <c r="L326" i="52"/>
  <c r="K326" i="52"/>
  <c r="J326" i="52"/>
  <c r="I326" i="52"/>
  <c r="H326" i="52"/>
  <c r="G326" i="52"/>
  <c r="F326" i="52"/>
  <c r="E326" i="52"/>
  <c r="D326" i="52"/>
  <c r="C326" i="52"/>
  <c r="B326" i="52"/>
  <c r="M296" i="52"/>
  <c r="L296" i="52"/>
  <c r="K296" i="52"/>
  <c r="J296" i="52"/>
  <c r="I296" i="52"/>
  <c r="H296" i="52"/>
  <c r="G296" i="52"/>
  <c r="F296" i="52"/>
  <c r="E296" i="52"/>
  <c r="D296" i="52"/>
  <c r="C296" i="52"/>
  <c r="B296" i="52"/>
  <c r="M266" i="52"/>
  <c r="L266" i="52"/>
  <c r="K266" i="52"/>
  <c r="J266" i="52"/>
  <c r="I266" i="52"/>
  <c r="H266" i="52"/>
  <c r="G266" i="52"/>
  <c r="F266" i="52"/>
  <c r="E266" i="52"/>
  <c r="D266" i="52"/>
  <c r="C266" i="52"/>
  <c r="B266" i="52"/>
  <c r="M236" i="52"/>
  <c r="L236" i="52"/>
  <c r="K236" i="52"/>
  <c r="J236" i="52"/>
  <c r="I236" i="52"/>
  <c r="H236" i="52"/>
  <c r="G236" i="52"/>
  <c r="F236" i="52"/>
  <c r="E236" i="52"/>
  <c r="D236" i="52"/>
  <c r="C236" i="52"/>
  <c r="B236" i="52"/>
  <c r="M206" i="52"/>
  <c r="L206" i="52"/>
  <c r="K206" i="52"/>
  <c r="J206" i="52"/>
  <c r="I206" i="52"/>
  <c r="H206" i="52"/>
  <c r="G206" i="52"/>
  <c r="F206" i="52"/>
  <c r="E206" i="52"/>
  <c r="D206" i="52"/>
  <c r="C206" i="52"/>
  <c r="B206" i="52"/>
  <c r="M176" i="52"/>
  <c r="L176" i="52"/>
  <c r="K176" i="52"/>
  <c r="J176" i="52"/>
  <c r="I176" i="52"/>
  <c r="H176" i="52"/>
  <c r="G176" i="52"/>
  <c r="F176" i="52"/>
  <c r="E176" i="52"/>
  <c r="D176" i="52"/>
  <c r="C176" i="52"/>
  <c r="B176" i="52"/>
  <c r="M146" i="52"/>
  <c r="L146" i="52"/>
  <c r="K146" i="52"/>
  <c r="J146" i="52"/>
  <c r="I146" i="52"/>
  <c r="H146" i="52"/>
  <c r="G146" i="52"/>
  <c r="F146" i="52"/>
  <c r="E146" i="52"/>
  <c r="D146" i="52"/>
  <c r="C146" i="52"/>
  <c r="B146" i="52"/>
  <c r="M116" i="52"/>
  <c r="L116" i="52"/>
  <c r="K116" i="52"/>
  <c r="J116" i="52"/>
  <c r="I116" i="52"/>
  <c r="H116" i="52"/>
  <c r="G116" i="52"/>
  <c r="F116" i="52"/>
  <c r="E116" i="52"/>
  <c r="D116" i="52"/>
  <c r="C116" i="52"/>
  <c r="B116" i="52"/>
  <c r="M56" i="52"/>
  <c r="L56" i="52"/>
  <c r="K56" i="52"/>
  <c r="J56" i="52"/>
  <c r="I56" i="52"/>
  <c r="H56" i="52"/>
  <c r="G56" i="52"/>
  <c r="F56" i="52"/>
  <c r="E56" i="52"/>
  <c r="D56" i="52"/>
  <c r="C56" i="52"/>
  <c r="B56" i="52"/>
  <c r="C86" i="52"/>
  <c r="D86" i="52"/>
  <c r="E86" i="52"/>
  <c r="F86" i="52"/>
  <c r="G86" i="52"/>
  <c r="H86" i="52"/>
  <c r="I86" i="52"/>
  <c r="J86" i="52"/>
  <c r="K86" i="52"/>
  <c r="L86" i="52"/>
  <c r="M86" i="52"/>
  <c r="B86" i="52"/>
  <c r="G9" i="53" l="1"/>
  <c r="G10" i="53"/>
  <c r="G11" i="53"/>
  <c r="G12" i="53"/>
  <c r="G13" i="53"/>
  <c r="G14" i="53"/>
  <c r="G15" i="53"/>
  <c r="C27" i="52"/>
  <c r="C25" i="52"/>
  <c r="C23" i="52"/>
  <c r="C21" i="52"/>
  <c r="C19" i="52"/>
  <c r="C17" i="52"/>
  <c r="C15" i="52"/>
  <c r="C11" i="52"/>
  <c r="K318" i="52"/>
  <c r="K288" i="52"/>
  <c r="K258" i="52"/>
  <c r="K228" i="52"/>
  <c r="K198" i="52"/>
  <c r="K168" i="52"/>
  <c r="K138" i="52"/>
  <c r="N325" i="52"/>
  <c r="N324" i="52"/>
  <c r="N295" i="52"/>
  <c r="N294" i="52"/>
  <c r="N265" i="52"/>
  <c r="N264" i="52"/>
  <c r="K13" i="53" s="1"/>
  <c r="O13" i="53" s="1"/>
  <c r="N235" i="52"/>
  <c r="N234" i="52"/>
  <c r="K12" i="53" s="1"/>
  <c r="N205" i="52"/>
  <c r="N204" i="52"/>
  <c r="K11" i="53" s="1"/>
  <c r="N175" i="52"/>
  <c r="N174" i="52"/>
  <c r="N145" i="52"/>
  <c r="N144" i="52"/>
  <c r="N115" i="52"/>
  <c r="N114" i="52"/>
  <c r="K8" i="53" s="1"/>
  <c r="N85" i="52"/>
  <c r="N84" i="52"/>
  <c r="K7" i="53" s="1"/>
  <c r="G7" i="53"/>
  <c r="G8" i="53"/>
  <c r="A8" i="54"/>
  <c r="A9" i="54" s="1"/>
  <c r="A10" i="54" s="1"/>
  <c r="A11" i="54" s="1"/>
  <c r="A12" i="54" s="1"/>
  <c r="A13" i="54" s="1"/>
  <c r="A14" i="54" s="1"/>
  <c r="A15" i="54" s="1"/>
  <c r="A16" i="54" s="1"/>
  <c r="N55" i="52"/>
  <c r="N54" i="52"/>
  <c r="K6" i="53" s="1"/>
  <c r="O6" i="53" s="1"/>
  <c r="N266" i="52" l="1"/>
  <c r="N326" i="52"/>
  <c r="K15" i="53"/>
  <c r="N296" i="52"/>
  <c r="K14" i="53"/>
  <c r="N236" i="52"/>
  <c r="O12" i="53" s="1"/>
  <c r="N206" i="52"/>
  <c r="O11" i="53" s="1"/>
  <c r="N176" i="52"/>
  <c r="K10" i="53"/>
  <c r="N146" i="52"/>
  <c r="K9" i="53"/>
  <c r="N116" i="52"/>
  <c r="O8" i="53" s="1"/>
  <c r="N86" i="52"/>
  <c r="O7" i="53" s="1"/>
  <c r="N56" i="52"/>
  <c r="O15" i="53" l="1"/>
  <c r="O14" i="53"/>
  <c r="O10" i="53"/>
  <c r="O9" i="53"/>
  <c r="O17" i="53" l="1"/>
  <c r="H14" i="66" s="1"/>
  <c r="H18" i="66" s="1"/>
  <c r="Q10" i="53"/>
  <c r="Q6" i="53"/>
  <c r="Q12" i="53"/>
  <c r="Q11" i="53"/>
  <c r="Q15" i="53"/>
  <c r="Q14" i="53"/>
  <c r="Q7" i="53"/>
  <c r="Q13" i="53"/>
  <c r="Q9" i="53"/>
  <c r="Q16" i="53"/>
  <c r="Q8" i="53"/>
</calcChain>
</file>

<file path=xl/sharedStrings.xml><?xml version="1.0" encoding="utf-8"?>
<sst xmlns="http://schemas.openxmlformats.org/spreadsheetml/2006/main" count="334" uniqueCount="62">
  <si>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</si>
  <si>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</si>
  <si>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</si>
  <si>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</si>
  <si>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</si>
  <si>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</si>
  <si>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</si>
  <si>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</si>
  <si>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</si>
  <si>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</si>
  <si>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</si>
  <si>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Der Original-Stundennachweis verbleibt beim Zuwendungsempfänger</t>
  </si>
  <si>
    <t>Lfd. Nr.
Beleg</t>
  </si>
  <si>
    <t>Datum 
der Zahlung</t>
  </si>
  <si>
    <t xml:space="preserve">Förderkennzeichen:      </t>
  </si>
  <si>
    <t>Kurztitel des Vorhabens</t>
  </si>
  <si>
    <t>Mitarbeiter(in) [Name, Vorname]</t>
  </si>
  <si>
    <t>Die zu Lasten des Vorhabens abzurechnenden Personalstunden sind eigenhändig von der betreffenden Person zu erfassen. Nur die produktiven, für das Vorhaben geleisteten Stunden sind zuwendungsfähig.</t>
  </si>
  <si>
    <t>Arbeitspaket</t>
  </si>
  <si>
    <t>Vorhabenbezogen</t>
  </si>
  <si>
    <t>Produktive Gesamtstunden</t>
  </si>
  <si>
    <t>nachrichtlich:</t>
  </si>
  <si>
    <r>
      <rPr>
        <sz val="9"/>
        <color indexed="8"/>
        <rFont val="Arial"/>
        <family val="2"/>
      </rPr>
      <t>Fehlzeiten</t>
    </r>
    <r>
      <rPr>
        <sz val="8"/>
        <color indexed="8"/>
        <rFont val="Arial"/>
        <family val="2"/>
      </rPr>
      <t xml:space="preserve"> (z.B. Urlaub, Feier-tage, Krankheit, Fortbildung)</t>
    </r>
  </si>
  <si>
    <t>Arbeitszeiten in Stunden je Monat:</t>
  </si>
  <si>
    <t>Ermittlung der Jahresstunden</t>
  </si>
  <si>
    <t>Allgemeine Daten</t>
  </si>
  <si>
    <t>Name, Vorname</t>
  </si>
  <si>
    <t>Nr</t>
  </si>
  <si>
    <t>Inhalt:</t>
  </si>
  <si>
    <t>Vorhabensbezogene produktive Jahresstunden</t>
  </si>
  <si>
    <t>Sonstige</t>
  </si>
  <si>
    <t>Beschäftigte</t>
  </si>
  <si>
    <t>Auftragsinhalt</t>
  </si>
  <si>
    <t>August</t>
  </si>
  <si>
    <t>Summe</t>
  </si>
  <si>
    <t>Zuwendungsempfänger</t>
  </si>
  <si>
    <t xml:space="preserve">Zuwendungsempfänger </t>
  </si>
  <si>
    <t xml:space="preserve">Abrechnungsfähige Personaleinzelausgaben </t>
  </si>
  <si>
    <t>Teilzeitfaktor laut Anlage 4</t>
  </si>
  <si>
    <t>Personalausgaben</t>
  </si>
  <si>
    <t>Summe der Personalausgaben (Position 4.1):</t>
  </si>
  <si>
    <t>Personengebundener Stundensatz laut Antrag</t>
  </si>
  <si>
    <t>Personengebundener Stundensatz in € laut Antrag</t>
  </si>
  <si>
    <t>Ausgabenübersicht</t>
  </si>
  <si>
    <t>Datum</t>
  </si>
  <si>
    <t>Förderkennzeichen</t>
  </si>
  <si>
    <t>Ausfüllhilfe</t>
  </si>
  <si>
    <t xml:space="preserve">         Alle Angaben stimmen mit den separat geführten Stundenzetteln/Stundennachweisen und der Buchhaltung überein.</t>
  </si>
  <si>
    <t>(Anlage zum Zwischen- bzw. Verwendungsnachweis im Förderprogramm BIPL BW Invest)</t>
  </si>
  <si>
    <t>Zahlbetrag
(EUR)</t>
  </si>
  <si>
    <t>Ausgaben für Beratungsdienstleistungen
 und Forschungsaufträge</t>
  </si>
  <si>
    <t>eigene Personalausgaben</t>
  </si>
  <si>
    <t>Ausgaben für materielle und 
immaterielle Wirtschaftsgüter</t>
  </si>
  <si>
    <t>Belegliste für materielle und immaterielle Wirtschaftsgüter</t>
  </si>
  <si>
    <t>Belegliste für Beratungsdienstleistungen
 und Forschungsaufträge</t>
  </si>
  <si>
    <t>Summe
Pos. 4.2</t>
  </si>
  <si>
    <t>Summe 
Pos 4.3</t>
  </si>
  <si>
    <t>materielle/ immaterielle Wirtschaftsgüter</t>
  </si>
  <si>
    <t>Zahlungsempfänger</t>
  </si>
  <si>
    <t>Übersicht Beschäftigte</t>
  </si>
  <si>
    <t>Jahresstundensatz laut Antrag</t>
  </si>
  <si>
    <t>rechtsverbindliche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</si>
</sst>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[$€-2]\ #,##0.00;[Red]\-[$€-2]\ #,##0.0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7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0" fillId="0" borderId="0" xfId="0" applyAlignment="1"/>
    <xf numFmtId="166" fontId="3" fillId="0" borderId="0" xfId="0" applyNumberFormat="1" applyFont="1" applyAlignment="1">
      <alignment horizontal="justify"/>
    </xf>
    <xf numFmtId="166" fontId="0" fillId="0" borderId="0" xfId="0" applyNumberFormat="1" applyAlignment="1"/>
    <xf numFmtId="0" fontId="13" fillId="2" borderId="0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14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/>
    </xf>
    <xf numFmtId="0" fontId="13" fillId="0" borderId="8" xfId="0" applyFont="1" applyBorder="1"/>
    <xf numFmtId="0" fontId="14" fillId="2" borderId="0" xfId="0" applyFont="1" applyFill="1" applyBorder="1"/>
    <xf numFmtId="164" fontId="17" fillId="2" borderId="0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164" fontId="15" fillId="3" borderId="27" xfId="0" applyNumberFormat="1" applyFont="1" applyFill="1" applyBorder="1" applyAlignment="1" applyProtection="1">
      <alignment horizontal="center" vertical="center"/>
      <protection locked="0"/>
    </xf>
    <xf numFmtId="164" fontId="15" fillId="3" borderId="28" xfId="0" applyNumberFormat="1" applyFont="1" applyFill="1" applyBorder="1" applyAlignment="1" applyProtection="1">
      <alignment horizontal="center" vertical="center"/>
      <protection locked="0"/>
    </xf>
    <xf numFmtId="164" fontId="15" fillId="3" borderId="29" xfId="0" applyNumberFormat="1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center"/>
    </xf>
    <xf numFmtId="0" fontId="19" fillId="2" borderId="0" xfId="0" applyFont="1" applyFill="1" applyAlignment="1">
      <alignment vertical="top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14" fontId="2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 applyAlignment="1" applyProtection="1">
      <alignment horizont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5" fillId="0" borderId="14" xfId="0" applyFont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3" fillId="0" borderId="14" xfId="0" applyFont="1" applyBorder="1"/>
    <xf numFmtId="0" fontId="2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29" fillId="2" borderId="0" xfId="0" applyFont="1" applyFill="1"/>
    <xf numFmtId="0" fontId="10" fillId="2" borderId="49" xfId="0" applyFont="1" applyFill="1" applyBorder="1" applyAlignment="1"/>
    <xf numFmtId="0" fontId="28" fillId="2" borderId="0" xfId="0" applyFont="1" applyFill="1" applyBorder="1" applyAlignment="1" applyProtection="1">
      <alignment horizontal="left"/>
    </xf>
    <xf numFmtId="0" fontId="0" fillId="0" borderId="0" xfId="0" applyBorder="1"/>
    <xf numFmtId="166" fontId="1" fillId="0" borderId="0" xfId="0" applyNumberFormat="1" applyFont="1" applyAlignment="1">
      <alignment horizontal="justify"/>
    </xf>
    <xf numFmtId="0" fontId="0" fillId="0" borderId="0" xfId="0"/>
    <xf numFmtId="0" fontId="3" fillId="2" borderId="2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2" borderId="56" xfId="0" applyFill="1" applyBorder="1"/>
    <xf numFmtId="7" fontId="12" fillId="0" borderId="50" xfId="2" applyNumberFormat="1" applyFont="1" applyFill="1" applyBorder="1" applyAlignment="1" applyProtection="1">
      <alignment horizontal="right" vertical="center" wrapText="1"/>
      <protection locked="0"/>
    </xf>
    <xf numFmtId="7" fontId="12" fillId="0" borderId="51" xfId="2" applyNumberFormat="1" applyFont="1" applyFill="1" applyBorder="1" applyAlignment="1" applyProtection="1">
      <alignment horizontal="right" vertical="center" wrapText="1"/>
      <protection locked="0"/>
    </xf>
    <xf numFmtId="7" fontId="12" fillId="0" borderId="52" xfId="2" applyNumberFormat="1" applyFont="1" applyFill="1" applyBorder="1" applyAlignment="1" applyProtection="1">
      <alignment horizontal="right" vertical="center" wrapText="1"/>
      <protection locked="0"/>
    </xf>
    <xf numFmtId="0" fontId="3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 wrapText="1"/>
    </xf>
    <xf numFmtId="0" fontId="30" fillId="2" borderId="51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8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12" fillId="3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7" xfId="0" applyNumberFormat="1" applyBorder="1" applyAlignment="1">
      <alignment wrapText="1"/>
    </xf>
    <xf numFmtId="0" fontId="0" fillId="0" borderId="48" xfId="0" applyNumberFormat="1" applyBorder="1" applyAlignment="1">
      <alignment wrapText="1"/>
    </xf>
    <xf numFmtId="0" fontId="10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47" xfId="0" applyNumberFormat="1" applyFont="1" applyFill="1" applyBorder="1" applyAlignment="1">
      <alignment horizontal="left" vertical="center" wrapText="1"/>
    </xf>
    <xf numFmtId="0" fontId="10" fillId="0" borderId="47" xfId="0" applyNumberFormat="1" applyFont="1" applyBorder="1" applyAlignment="1">
      <alignment wrapText="1"/>
    </xf>
    <xf numFmtId="0" fontId="10" fillId="0" borderId="48" xfId="0" applyNumberFormat="1" applyFont="1" applyBorder="1" applyAlignment="1">
      <alignment wrapText="1"/>
    </xf>
    <xf numFmtId="7" fontId="10" fillId="0" borderId="50" xfId="2" applyNumberFormat="1" applyFont="1" applyFill="1" applyBorder="1" applyAlignment="1">
      <alignment horizontal="right" vertical="center" wrapText="1"/>
    </xf>
    <xf numFmtId="7" fontId="10" fillId="0" borderId="51" xfId="2" applyNumberFormat="1" applyFont="1" applyFill="1" applyBorder="1" applyAlignment="1">
      <alignment horizontal="right" vertical="center" wrapText="1"/>
    </xf>
    <xf numFmtId="7" fontId="10" fillId="0" borderId="52" xfId="2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 wrapText="1"/>
    </xf>
    <xf numFmtId="0" fontId="4" fillId="2" borderId="1" xfId="1" applyFill="1" applyBorder="1" applyAlignment="1" applyProtection="1">
      <alignment horizontal="left" wrapText="1"/>
    </xf>
    <xf numFmtId="0" fontId="4" fillId="2" borderId="1" xfId="1" applyFill="1" applyBorder="1" applyAlignment="1" applyProtection="1">
      <alignment wrapText="1"/>
    </xf>
    <xf numFmtId="0" fontId="0" fillId="0" borderId="0" xfId="0"/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4" fillId="2" borderId="6" xfId="0" applyFont="1" applyFill="1" applyBorder="1" applyAlignment="1">
      <alignment wrapText="1"/>
    </xf>
    <xf numFmtId="0" fontId="14" fillId="2" borderId="18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/>
    </xf>
    <xf numFmtId="14" fontId="1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vertical="top"/>
    </xf>
    <xf numFmtId="0" fontId="0" fillId="2" borderId="0" xfId="0" applyFill="1" applyAlignment="1">
      <alignment horizontal="center" vertical="center" wrapText="1"/>
    </xf>
    <xf numFmtId="0" fontId="21" fillId="2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4" fillId="2" borderId="0" xfId="0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4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165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165" fontId="10" fillId="2" borderId="9" xfId="0" applyNumberFormat="1" applyFont="1" applyFill="1" applyBorder="1" applyAlignment="1">
      <alignment wrapText="1"/>
    </xf>
    <xf numFmtId="165" fontId="10" fillId="2" borderId="7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wrapText="1"/>
    </xf>
    <xf numFmtId="165" fontId="6" fillId="4" borderId="42" xfId="0" applyNumberFormat="1" applyFont="1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41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4" borderId="17" xfId="0" applyNumberFormat="1" applyFont="1" applyFill="1" applyBorder="1" applyAlignment="1">
      <alignment horizontal="center" vertical="center" wrapText="1"/>
    </xf>
    <xf numFmtId="165" fontId="6" fillId="2" borderId="39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165" fontId="6" fillId="2" borderId="53" xfId="0" applyNumberFormat="1" applyFont="1" applyFill="1" applyBorder="1" applyAlignment="1">
      <alignment horizontal="center" vertical="center" wrapText="1"/>
    </xf>
    <xf numFmtId="165" fontId="6" fillId="2" borderId="20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 wrapText="1"/>
    </xf>
    <xf numFmtId="165" fontId="3" fillId="3" borderId="44" xfId="0" applyNumberFormat="1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4" fontId="3" fillId="3" borderId="36" xfId="0" applyNumberFormat="1" applyFont="1" applyFill="1" applyBorder="1" applyAlignment="1">
      <alignment horizontal="center" vertical="center" wrapText="1"/>
    </xf>
    <xf numFmtId="14" fontId="3" fillId="3" borderId="37" xfId="0" applyNumberFormat="1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54" xfId="0" applyNumberFormat="1" applyFont="1" applyFill="1" applyBorder="1" applyAlignment="1">
      <alignment horizontal="center" vertical="center" wrapText="1"/>
    </xf>
    <xf numFmtId="14" fontId="3" fillId="3" borderId="20" xfId="0" applyNumberFormat="1" applyFont="1" applyFill="1" applyBorder="1" applyAlignment="1">
      <alignment horizontal="center" vertical="center" wrapText="1"/>
    </xf>
    <xf numFmtId="14" fontId="3" fillId="3" borderId="55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65" fontId="3" fillId="3" borderId="30" xfId="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 wrapText="1"/>
    </xf>
    <xf numFmtId="165" fontId="3" fillId="3" borderId="14" xfId="0" applyNumberFormat="1" applyFont="1" applyFill="1" applyBorder="1" applyAlignment="1">
      <alignment horizontal="center" vertical="center" wrapText="1"/>
    </xf>
    <xf numFmtId="165" fontId="3" fillId="3" borderId="45" xfId="0" applyNumberFormat="1" applyFont="1" applyFill="1" applyBorder="1" applyAlignment="1">
      <alignment horizontal="center" vertical="center" wrapText="1"/>
    </xf>
    <xf numFmtId="14" fontId="3" fillId="3" borderId="30" xfId="0" applyNumberFormat="1" applyFont="1" applyFill="1" applyBorder="1" applyAlignment="1">
      <alignment horizontal="center" vertical="center" wrapText="1"/>
    </xf>
    <xf numFmtId="14" fontId="3" fillId="3" borderId="32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15" fillId="3" borderId="21" xfId="0" applyNumberFormat="1" applyFont="1" applyFill="1" applyBorder="1" applyAlignment="1" applyProtection="1">
      <alignment horizontal="center" vertical="center"/>
      <protection locked="0"/>
    </xf>
    <xf numFmtId="2" fontId="15" fillId="3" borderId="22" xfId="0" applyNumberFormat="1" applyFont="1" applyFill="1" applyBorder="1" applyAlignment="1" applyProtection="1">
      <alignment horizontal="center" vertical="center"/>
      <protection locked="0"/>
    </xf>
    <xf numFmtId="2" fontId="15" fillId="3" borderId="23" xfId="0" applyNumberFormat="1" applyFont="1" applyFill="1" applyBorder="1" applyAlignment="1" applyProtection="1">
      <alignment horizontal="center" vertical="center"/>
      <protection locked="0"/>
    </xf>
    <xf numFmtId="2" fontId="14" fillId="0" borderId="13" xfId="0" applyNumberFormat="1" applyFont="1" applyBorder="1" applyAlignment="1">
      <alignment horizontal="center"/>
    </xf>
    <xf numFmtId="2" fontId="16" fillId="3" borderId="24" xfId="0" applyNumberFormat="1" applyFont="1" applyFill="1" applyBorder="1" applyAlignment="1" applyProtection="1">
      <alignment horizontal="center" vertical="center"/>
      <protection locked="0"/>
    </xf>
    <xf numFmtId="2" fontId="16" fillId="3" borderId="25" xfId="0" applyNumberFormat="1" applyFont="1" applyFill="1" applyBorder="1" applyAlignment="1" applyProtection="1">
      <alignment horizontal="center" vertical="center"/>
      <protection locked="0"/>
    </xf>
    <xf numFmtId="2" fontId="16" fillId="3" borderId="26" xfId="0" applyNumberFormat="1" applyFont="1" applyFill="1" applyBorder="1" applyAlignment="1" applyProtection="1">
      <alignment horizontal="center" vertical="center"/>
      <protection locked="0"/>
    </xf>
    <xf numFmtId="2" fontId="13" fillId="0" borderId="13" xfId="0" applyNumberFormat="1" applyFont="1" applyBorder="1" applyAlignment="1">
      <alignment horizontal="center"/>
    </xf>
    <xf numFmtId="2" fontId="16" fillId="2" borderId="15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2" fontId="3" fillId="0" borderId="36" xfId="0" applyNumberFormat="1" applyFont="1" applyFill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2" fontId="3" fillId="0" borderId="38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Währung" xfId="2" builtin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CCFFFF"/>
      <color rgb="FFCCECFF"/>
      <color rgb="FFC9F5FF"/>
      <color rgb="FF005C97"/>
      <color rgb="FF007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</xdr:row>
      <xdr:rowOff>66674</xdr:rowOff>
    </xdr:from>
    <xdr:to>
      <xdr:col>18</xdr:col>
      <xdr:colOff>485774</xdr:colOff>
      <xdr:row>21</xdr:row>
      <xdr:rowOff>9525</xdr:rowOff>
    </xdr:to>
    <xdr:sp macro="" textlink="">
      <xdr:nvSpPr>
        <xdr:cNvPr id="3" name="Textfeld 2"/>
        <xdr:cNvSpPr txBox="1"/>
      </xdr:nvSpPr>
      <xdr:spPr>
        <a:xfrm>
          <a:off x="6419849" y="876299"/>
          <a:ext cx="2476500" cy="3990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blau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und dem Reiter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Bitte tragen Sie Arbeitsstunden und Fehlzeiten im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Reiter "geleistete Stunden" 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ein. Pro angelegtem Mitarbeitenden im Reiter "Allgemeine Daten" steht hier nun eine eigene Übersicht zur Verfügung.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(Der Reiter "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Personalausgaben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füllt sich automatisch, Sie müssen nichts eintragen.)</a:t>
          </a: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Aufträge an Dritte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Wirtschaftsgüter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123825</xdr:colOff>
      <xdr:row>21</xdr:row>
      <xdr:rowOff>85725</xdr:rowOff>
    </xdr:from>
    <xdr:to>
      <xdr:col>18</xdr:col>
      <xdr:colOff>368114</xdr:colOff>
      <xdr:row>22</xdr:row>
      <xdr:rowOff>134471</xdr:rowOff>
    </xdr:to>
    <xdr:pic>
      <xdr:nvPicPr>
        <xdr:cNvPr id="5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77075" y="49434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18</xdr:row>
      <xdr:rowOff>123825</xdr:rowOff>
    </xdr:from>
    <xdr:to>
      <xdr:col>11</xdr:col>
      <xdr:colOff>415739</xdr:colOff>
      <xdr:row>19</xdr:row>
      <xdr:rowOff>172571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477000" y="434340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35</xdr:row>
      <xdr:rowOff>157371</xdr:rowOff>
    </xdr:from>
    <xdr:to>
      <xdr:col>13</xdr:col>
      <xdr:colOff>798809</xdr:colOff>
      <xdr:row>37</xdr:row>
      <xdr:rowOff>122463</xdr:rowOff>
    </xdr:to>
    <xdr:pic>
      <xdr:nvPicPr>
        <xdr:cNvPr id="2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9304" y="6112567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198783</xdr:colOff>
      <xdr:row>65</xdr:row>
      <xdr:rowOff>182218</xdr:rowOff>
    </xdr:from>
    <xdr:to>
      <xdr:col>13</xdr:col>
      <xdr:colOff>807092</xdr:colOff>
      <xdr:row>67</xdr:row>
      <xdr:rowOff>39635</xdr:rowOff>
    </xdr:to>
    <xdr:pic>
      <xdr:nvPicPr>
        <xdr:cNvPr id="25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97587" y="12258261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198783</xdr:colOff>
      <xdr:row>95</xdr:row>
      <xdr:rowOff>190500</xdr:rowOff>
    </xdr:from>
    <xdr:to>
      <xdr:col>13</xdr:col>
      <xdr:colOff>807092</xdr:colOff>
      <xdr:row>97</xdr:row>
      <xdr:rowOff>47918</xdr:rowOff>
    </xdr:to>
    <xdr:pic>
      <xdr:nvPicPr>
        <xdr:cNvPr id="26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97587" y="18519913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223631</xdr:colOff>
      <xdr:row>125</xdr:row>
      <xdr:rowOff>215348</xdr:rowOff>
    </xdr:from>
    <xdr:to>
      <xdr:col>13</xdr:col>
      <xdr:colOff>831940</xdr:colOff>
      <xdr:row>127</xdr:row>
      <xdr:rowOff>72766</xdr:rowOff>
    </xdr:to>
    <xdr:pic>
      <xdr:nvPicPr>
        <xdr:cNvPr id="27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22435" y="24798131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215348</xdr:colOff>
      <xdr:row>155</xdr:row>
      <xdr:rowOff>190500</xdr:rowOff>
    </xdr:from>
    <xdr:to>
      <xdr:col>13</xdr:col>
      <xdr:colOff>823657</xdr:colOff>
      <xdr:row>157</xdr:row>
      <xdr:rowOff>47918</xdr:rowOff>
    </xdr:to>
    <xdr:pic>
      <xdr:nvPicPr>
        <xdr:cNvPr id="28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14152" y="31026652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231913</xdr:colOff>
      <xdr:row>185</xdr:row>
      <xdr:rowOff>198782</xdr:rowOff>
    </xdr:from>
    <xdr:to>
      <xdr:col>13</xdr:col>
      <xdr:colOff>840222</xdr:colOff>
      <xdr:row>187</xdr:row>
      <xdr:rowOff>56200</xdr:rowOff>
    </xdr:to>
    <xdr:pic>
      <xdr:nvPicPr>
        <xdr:cNvPr id="29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30717" y="3728830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223630</xdr:colOff>
      <xdr:row>215</xdr:row>
      <xdr:rowOff>198783</xdr:rowOff>
    </xdr:from>
    <xdr:to>
      <xdr:col>13</xdr:col>
      <xdr:colOff>831939</xdr:colOff>
      <xdr:row>217</xdr:row>
      <xdr:rowOff>56200</xdr:rowOff>
    </xdr:to>
    <xdr:pic>
      <xdr:nvPicPr>
        <xdr:cNvPr id="30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22434" y="4354167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231913</xdr:colOff>
      <xdr:row>245</xdr:row>
      <xdr:rowOff>198782</xdr:rowOff>
    </xdr:from>
    <xdr:to>
      <xdr:col>13</xdr:col>
      <xdr:colOff>840222</xdr:colOff>
      <xdr:row>247</xdr:row>
      <xdr:rowOff>56200</xdr:rowOff>
    </xdr:to>
    <xdr:pic>
      <xdr:nvPicPr>
        <xdr:cNvPr id="31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30717" y="49795043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198784</xdr:colOff>
      <xdr:row>275</xdr:row>
      <xdr:rowOff>190501</xdr:rowOff>
    </xdr:from>
    <xdr:to>
      <xdr:col>13</xdr:col>
      <xdr:colOff>807093</xdr:colOff>
      <xdr:row>277</xdr:row>
      <xdr:rowOff>47918</xdr:rowOff>
    </xdr:to>
    <xdr:pic>
      <xdr:nvPicPr>
        <xdr:cNvPr id="3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97588" y="56040131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231913</xdr:colOff>
      <xdr:row>305</xdr:row>
      <xdr:rowOff>207065</xdr:rowOff>
    </xdr:from>
    <xdr:to>
      <xdr:col>13</xdr:col>
      <xdr:colOff>840222</xdr:colOff>
      <xdr:row>307</xdr:row>
      <xdr:rowOff>64483</xdr:rowOff>
    </xdr:to>
    <xdr:pic>
      <xdr:nvPicPr>
        <xdr:cNvPr id="3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30717" y="6231006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182218</xdr:colOff>
      <xdr:row>335</xdr:row>
      <xdr:rowOff>207065</xdr:rowOff>
    </xdr:from>
    <xdr:to>
      <xdr:col>13</xdr:col>
      <xdr:colOff>790527</xdr:colOff>
      <xdr:row>337</xdr:row>
      <xdr:rowOff>64483</xdr:rowOff>
    </xdr:to>
    <xdr:pic>
      <xdr:nvPicPr>
        <xdr:cNvPr id="3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022" y="6856343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0</xdr:rowOff>
        </xdr:from>
        <xdr:to>
          <xdr:col>0</xdr:col>
          <xdr:colOff>314325</xdr:colOff>
          <xdr:row>19</xdr:row>
          <xdr:rowOff>219075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205153</xdr:colOff>
      <xdr:row>22</xdr:row>
      <xdr:rowOff>175846</xdr:rowOff>
    </xdr:from>
    <xdr:to>
      <xdr:col>17</xdr:col>
      <xdr:colOff>456036</xdr:colOff>
      <xdr:row>23</xdr:row>
      <xdr:rowOff>223126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75230" y="5685692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182217</xdr:colOff>
      <xdr:row>21</xdr:row>
      <xdr:rowOff>215348</xdr:rowOff>
    </xdr:from>
    <xdr:to>
      <xdr:col>17</xdr:col>
      <xdr:colOff>417809</xdr:colOff>
      <xdr:row>22</xdr:row>
      <xdr:rowOff>263266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23652" y="5781261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22</xdr:row>
      <xdr:rowOff>273326</xdr:rowOff>
    </xdr:from>
    <xdr:to>
      <xdr:col>17</xdr:col>
      <xdr:colOff>426092</xdr:colOff>
      <xdr:row>23</xdr:row>
      <xdr:rowOff>271548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88893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view="pageBreakPreview" zoomScaleNormal="100" zoomScaleSheetLayoutView="100" workbookViewId="0">
      <selection activeCell="X15" sqref="X15"/>
    </sheetView>
  </sheetViews>
  <sheetFormatPr baseColWidth="10" defaultColWidth="9" defaultRowHeight="12.75" x14ac:dyDescent="0.2"/>
  <cols>
    <col min="1" max="4" width="7.28515625" style="65" customWidth="1"/>
    <col min="5" max="5" width="7.42578125" style="65" customWidth="1"/>
    <col min="6" max="13" width="7.28515625" style="65" customWidth="1"/>
    <col min="14" max="14" width="2.140625" style="65" customWidth="1"/>
    <col min="15" max="19" width="7.28515625" style="65" customWidth="1"/>
    <col min="20" max="16384" width="9" style="65"/>
  </cols>
  <sheetData>
    <row r="1" spans="1:21" ht="25.5" customHeight="1" x14ac:dyDescent="0.2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1" x14ac:dyDescent="0.2">
      <c r="A2" s="9"/>
      <c r="B2" s="9"/>
      <c r="C2" s="9"/>
      <c r="D2" s="9"/>
      <c r="E2" s="9"/>
      <c r="F2" s="9"/>
      <c r="G2" s="9"/>
      <c r="H2" s="9"/>
      <c r="I2" s="15"/>
      <c r="J2" s="48"/>
      <c r="K2" s="47"/>
      <c r="L2" s="9"/>
      <c r="M2" s="9"/>
      <c r="N2" s="9"/>
      <c r="O2" s="9"/>
      <c r="P2" s="9"/>
      <c r="Q2" s="9"/>
      <c r="R2" s="9"/>
      <c r="S2" s="9"/>
    </row>
    <row r="3" spans="1:21" x14ac:dyDescent="0.2">
      <c r="A3" s="68"/>
      <c r="B3" s="68"/>
      <c r="C3" s="68"/>
      <c r="D3" s="68"/>
      <c r="E3" s="68"/>
      <c r="F3" s="9"/>
      <c r="G3" s="9"/>
      <c r="H3" s="9"/>
      <c r="I3" s="15"/>
      <c r="J3" s="48"/>
      <c r="K3" s="47"/>
      <c r="L3" s="9"/>
      <c r="M3" s="9"/>
      <c r="N3" s="11"/>
      <c r="O3" s="11"/>
      <c r="P3" s="11"/>
      <c r="Q3" s="11"/>
      <c r="R3" s="11"/>
      <c r="S3" s="11"/>
    </row>
    <row r="4" spans="1:21" ht="12.75" customHeight="1" thickBot="1" x14ac:dyDescent="0.25">
      <c r="A4" s="92" t="s">
        <v>44</v>
      </c>
      <c r="B4" s="93"/>
      <c r="C4" s="93"/>
      <c r="D4" s="93"/>
      <c r="E4" s="93"/>
      <c r="F4" s="66"/>
      <c r="G4" s="9"/>
      <c r="H4" s="92" t="s">
        <v>45</v>
      </c>
      <c r="I4" s="93"/>
      <c r="J4" s="93"/>
      <c r="K4" s="93"/>
      <c r="L4" s="93"/>
      <c r="M4" s="11"/>
      <c r="N4" s="11"/>
      <c r="O4" s="69" t="s">
        <v>46</v>
      </c>
      <c r="P4" s="11"/>
      <c r="Q4" s="11"/>
      <c r="R4" s="11"/>
      <c r="S4" s="11"/>
    </row>
    <row r="5" spans="1:21" ht="21.75" customHeight="1" thickBot="1" x14ac:dyDescent="0.25">
      <c r="A5" s="94"/>
      <c r="B5" s="95"/>
      <c r="C5" s="95"/>
      <c r="D5" s="95"/>
      <c r="E5" s="96"/>
      <c r="F5" s="11"/>
      <c r="G5" s="70"/>
      <c r="H5" s="94"/>
      <c r="I5" s="95"/>
      <c r="J5" s="95"/>
      <c r="K5" s="95"/>
      <c r="L5" s="96"/>
      <c r="M5" s="11"/>
      <c r="N5" s="11"/>
      <c r="O5" s="11"/>
      <c r="P5" s="11"/>
      <c r="Q5" s="11"/>
      <c r="R5" s="11"/>
      <c r="S5" s="11"/>
    </row>
    <row r="6" spans="1:2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11"/>
      <c r="O6" s="66"/>
      <c r="P6" s="64"/>
      <c r="Q6" s="64"/>
      <c r="R6" s="64"/>
      <c r="S6" s="64"/>
    </row>
    <row r="7" spans="1:21" ht="13.5" thickBot="1" x14ac:dyDescent="0.25">
      <c r="A7" s="71" t="s">
        <v>35</v>
      </c>
      <c r="C7" s="10"/>
      <c r="D7" s="8"/>
      <c r="E7" s="11"/>
      <c r="F7" s="11"/>
      <c r="G7" s="11"/>
      <c r="H7" s="11"/>
      <c r="I7" s="11"/>
      <c r="J7" s="11"/>
      <c r="K7" s="11"/>
      <c r="L7" s="11"/>
      <c r="M7" s="11"/>
      <c r="N7" s="11"/>
      <c r="O7" s="64"/>
      <c r="P7" s="64"/>
      <c r="Q7" s="64"/>
      <c r="R7" s="64"/>
      <c r="S7" s="64"/>
    </row>
    <row r="8" spans="1:21" ht="21.75" customHeight="1" thickBot="1" x14ac:dyDescent="0.25">
      <c r="A8" s="94"/>
      <c r="B8" s="97"/>
      <c r="C8" s="97"/>
      <c r="D8" s="98"/>
      <c r="E8" s="99"/>
      <c r="F8" s="99"/>
      <c r="G8" s="99"/>
      <c r="H8" s="99"/>
      <c r="I8" s="99"/>
      <c r="J8" s="99"/>
      <c r="K8" s="99"/>
      <c r="L8" s="100"/>
      <c r="M8" s="11"/>
      <c r="N8" s="72"/>
      <c r="O8" s="64"/>
      <c r="P8" s="64"/>
      <c r="Q8" s="64"/>
      <c r="R8" s="64"/>
      <c r="S8" s="64"/>
      <c r="U8" s="46"/>
    </row>
    <row r="9" spans="1:21" ht="12.75" customHeight="1" x14ac:dyDescent="0.2">
      <c r="A9" s="11"/>
      <c r="B9" s="11"/>
      <c r="C9" s="11"/>
      <c r="D9" s="11"/>
      <c r="E9" s="11"/>
      <c r="F9" s="11"/>
      <c r="G9" s="11"/>
      <c r="H9" s="11"/>
      <c r="I9" s="9"/>
      <c r="J9" s="9"/>
      <c r="K9" s="11"/>
      <c r="L9" s="11"/>
      <c r="M9" s="11"/>
      <c r="N9" s="11"/>
      <c r="O9" s="64"/>
      <c r="P9" s="64"/>
      <c r="Q9" s="64"/>
      <c r="R9" s="64"/>
      <c r="S9" s="64"/>
    </row>
    <row r="10" spans="1:21" ht="12.75" customHeight="1" thickBot="1" x14ac:dyDescent="0.25">
      <c r="A10" s="71" t="s">
        <v>15</v>
      </c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  <c r="N10" s="11"/>
      <c r="O10" s="64"/>
      <c r="P10" s="64"/>
      <c r="Q10" s="64"/>
      <c r="R10" s="64"/>
      <c r="S10" s="64"/>
    </row>
    <row r="11" spans="1:21" ht="21.75" customHeight="1" thickBot="1" x14ac:dyDescent="0.25">
      <c r="A11" s="94"/>
      <c r="B11" s="97"/>
      <c r="C11" s="97"/>
      <c r="D11" s="98"/>
      <c r="E11" s="99"/>
      <c r="F11" s="99"/>
      <c r="G11" s="99"/>
      <c r="H11" s="99"/>
      <c r="I11" s="99"/>
      <c r="J11" s="99"/>
      <c r="K11" s="99"/>
      <c r="L11" s="100"/>
      <c r="M11" s="11"/>
      <c r="N11" s="11"/>
      <c r="O11" s="64"/>
      <c r="P11" s="64"/>
      <c r="Q11" s="64"/>
      <c r="R11" s="64"/>
      <c r="S11" s="64"/>
    </row>
    <row r="12" spans="1:21" ht="12.75" customHeight="1" x14ac:dyDescent="0.2">
      <c r="A12" s="33"/>
      <c r="B12" s="34"/>
      <c r="C12" s="34"/>
      <c r="D12" s="35"/>
      <c r="E12" s="67"/>
      <c r="F12" s="67"/>
      <c r="G12" s="67"/>
      <c r="H12" s="67"/>
      <c r="I12" s="67"/>
      <c r="J12" s="67"/>
      <c r="K12" s="67"/>
      <c r="L12" s="67"/>
      <c r="M12" s="11"/>
      <c r="N12" s="11"/>
      <c r="O12" s="64"/>
      <c r="P12" s="64"/>
      <c r="Q12" s="64"/>
      <c r="R12" s="64"/>
      <c r="S12" s="64"/>
    </row>
    <row r="13" spans="1:21" ht="12.75" customHeight="1" x14ac:dyDescent="0.2">
      <c r="A13" s="4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64"/>
      <c r="P13" s="64"/>
      <c r="Q13" s="64"/>
      <c r="R13" s="64"/>
      <c r="S13" s="64"/>
    </row>
    <row r="14" spans="1:21" ht="38.25" customHeight="1" x14ac:dyDescent="0.2">
      <c r="A14" s="87" t="s">
        <v>51</v>
      </c>
      <c r="B14" s="88"/>
      <c r="C14" s="88"/>
      <c r="D14" s="88"/>
      <c r="E14" s="88"/>
      <c r="F14" s="88"/>
      <c r="G14" s="89"/>
      <c r="H14" s="101">
        <f>+Personalausgaben!O17</f>
        <v>0</v>
      </c>
      <c r="I14" s="102"/>
      <c r="J14" s="102"/>
      <c r="K14" s="102"/>
      <c r="L14" s="103"/>
      <c r="M14" s="11"/>
      <c r="N14" s="78"/>
      <c r="O14" s="78"/>
      <c r="P14" s="78"/>
      <c r="Q14" s="78"/>
      <c r="R14" s="64"/>
    </row>
    <row r="15" spans="1:21" ht="38.25" customHeight="1" x14ac:dyDescent="0.2">
      <c r="A15" s="87" t="s">
        <v>50</v>
      </c>
      <c r="B15" s="88"/>
      <c r="C15" s="88"/>
      <c r="D15" s="88"/>
      <c r="E15" s="88"/>
      <c r="F15" s="88"/>
      <c r="G15" s="89"/>
      <c r="H15" s="82">
        <f>+'Aufträge an Dritte'!Q6</f>
        <v>0</v>
      </c>
      <c r="I15" s="83"/>
      <c r="J15" s="83"/>
      <c r="K15" s="83"/>
      <c r="L15" s="84"/>
      <c r="M15" s="11"/>
      <c r="N15" s="78"/>
      <c r="O15" s="78"/>
      <c r="P15" s="78"/>
      <c r="Q15" s="78"/>
      <c r="R15" s="64"/>
    </row>
    <row r="16" spans="1:21" ht="38.25" customHeight="1" x14ac:dyDescent="0.2">
      <c r="A16" s="87" t="s">
        <v>52</v>
      </c>
      <c r="B16" s="88"/>
      <c r="C16" s="88"/>
      <c r="D16" s="88"/>
      <c r="E16" s="88"/>
      <c r="F16" s="88"/>
      <c r="G16" s="89"/>
      <c r="H16" s="101">
        <f>+Wirtschaftsgüter!Q6</f>
        <v>0</v>
      </c>
      <c r="I16" s="102"/>
      <c r="J16" s="102"/>
      <c r="K16" s="102"/>
      <c r="L16" s="103"/>
      <c r="M16" s="11"/>
      <c r="N16" s="78"/>
      <c r="O16" s="78"/>
      <c r="P16" s="78"/>
      <c r="Q16" s="78"/>
      <c r="R16" s="64"/>
    </row>
    <row r="17" spans="1:19" ht="10.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11"/>
      <c r="N17" s="78"/>
      <c r="O17" s="78"/>
      <c r="P17" s="78"/>
      <c r="Q17" s="78"/>
      <c r="R17" s="64"/>
    </row>
    <row r="18" spans="1:19" ht="19.7" customHeight="1" x14ac:dyDescent="0.2">
      <c r="A18" s="87" t="s">
        <v>34</v>
      </c>
      <c r="B18" s="88"/>
      <c r="C18" s="88"/>
      <c r="D18" s="88"/>
      <c r="E18" s="88"/>
      <c r="F18" s="88"/>
      <c r="G18" s="89"/>
      <c r="H18" s="101">
        <f>SUM(H14:L16)</f>
        <v>0</v>
      </c>
      <c r="I18" s="102"/>
      <c r="J18" s="102"/>
      <c r="K18" s="102"/>
      <c r="L18" s="103"/>
      <c r="M18" s="11"/>
      <c r="N18" s="78"/>
      <c r="O18" s="78"/>
      <c r="P18" s="78"/>
      <c r="Q18" s="78"/>
      <c r="R18" s="64"/>
    </row>
    <row r="19" spans="1:19" ht="19.7" customHeight="1" x14ac:dyDescent="0.2">
      <c r="A19" s="7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11"/>
      <c r="N19" s="11"/>
      <c r="O19" s="78"/>
      <c r="P19" s="78"/>
      <c r="Q19" s="78"/>
      <c r="R19" s="64"/>
      <c r="S19" s="64"/>
    </row>
    <row r="20" spans="1:19" ht="19.7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11"/>
      <c r="O20" s="78"/>
      <c r="P20" s="78"/>
      <c r="Q20" s="78"/>
      <c r="R20" s="64"/>
      <c r="S20" s="64"/>
    </row>
    <row r="21" spans="1:19" ht="19.7" customHeight="1" x14ac:dyDescent="0.2">
      <c r="A21" s="81"/>
      <c r="B21" s="81"/>
      <c r="C21" s="81"/>
      <c r="D21" s="81"/>
      <c r="E21" s="81"/>
      <c r="F21" s="81"/>
      <c r="G21" s="81"/>
      <c r="H21" s="9"/>
      <c r="I21" s="9"/>
      <c r="J21" s="9"/>
      <c r="K21" s="9"/>
      <c r="L21" s="9"/>
      <c r="M21" s="11"/>
      <c r="N21" s="11"/>
      <c r="O21" s="78"/>
      <c r="P21" s="78"/>
      <c r="Q21" s="78"/>
      <c r="R21" s="64"/>
      <c r="S21" s="64"/>
    </row>
    <row r="22" spans="1:19" ht="19.7" customHeight="1" x14ac:dyDescent="0.2">
      <c r="A22" s="68" t="s">
        <v>61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1"/>
      <c r="O22" s="78"/>
      <c r="P22" s="78"/>
      <c r="Q22" s="78"/>
      <c r="R22" s="78"/>
      <c r="S22" s="78"/>
    </row>
    <row r="23" spans="1:19" ht="19.7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9.7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23.4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23.4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23.45" customHeight="1" x14ac:dyDescent="0.2"/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>
      <c r="A41" s="1"/>
    </row>
    <row r="43" spans="1:7" x14ac:dyDescent="0.2">
      <c r="A43" s="73"/>
      <c r="B43" s="4"/>
      <c r="C43" s="4"/>
      <c r="D43" s="4"/>
      <c r="E43" s="4"/>
      <c r="F43" s="4"/>
      <c r="G43" s="6"/>
    </row>
    <row r="44" spans="1:7" x14ac:dyDescent="0.2">
      <c r="A44" s="46"/>
      <c r="G44" s="46"/>
    </row>
  </sheetData>
  <sheetProtection algorithmName="SHA-512" hashValue="Hf62fmb0EuxfRCvhuwRQ5Pa46ySM5KTe8HOg3cRNqygRnDSPjLTXi7/o/gV5nVRCcCEp5n2+mU43+buo8LoJYg==" saltValue="4RCotekIW+e3IszGZKvQ0g==" spinCount="100000" sheet="1" objects="1" scenarios="1"/>
  <protectedRanges>
    <protectedRange sqref="A5:L11" name="Bereich1"/>
  </protectedRanges>
  <mergeCells count="18">
    <mergeCell ref="A8:L8"/>
    <mergeCell ref="A11:L11"/>
    <mergeCell ref="H14:L14"/>
    <mergeCell ref="A14:G14"/>
    <mergeCell ref="H18:L18"/>
    <mergeCell ref="A18:G18"/>
    <mergeCell ref="H16:L16"/>
    <mergeCell ref="A1:S1"/>
    <mergeCell ref="A4:E4"/>
    <mergeCell ref="H4:L4"/>
    <mergeCell ref="A5:E5"/>
    <mergeCell ref="H5:L5"/>
    <mergeCell ref="H15:L15"/>
    <mergeCell ref="A17:L17"/>
    <mergeCell ref="B19:H19"/>
    <mergeCell ref="I19:L19"/>
    <mergeCell ref="A16:G16"/>
    <mergeCell ref="A15:G15"/>
  </mergeCells>
  <pageMargins left="0.7" right="0.7" top="0.75" bottom="0.75" header="0.3" footer="0.3"/>
  <pageSetup paperSize="9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view="pageBreakPreview" zoomScaleNormal="100" zoomScaleSheetLayoutView="100" workbookViewId="0">
      <selection activeCell="I18" sqref="I18"/>
    </sheetView>
  </sheetViews>
  <sheetFormatPr baseColWidth="10" defaultColWidth="9" defaultRowHeight="12.75" x14ac:dyDescent="0.2"/>
  <cols>
    <col min="1" max="5" width="7.28515625" customWidth="1"/>
    <col min="6" max="9" width="13.28515625" customWidth="1"/>
    <col min="10" max="11" width="13.42578125" customWidth="1"/>
    <col min="12" max="12" width="7.28515625" customWidth="1"/>
    <col min="13" max="13" width="2.140625" customWidth="1"/>
    <col min="14" max="18" width="7.28515625" customWidth="1"/>
  </cols>
  <sheetData>
    <row r="1" spans="1:18" ht="25.5" customHeight="1" x14ac:dyDescent="0.2">
      <c r="A1" s="90" t="s">
        <v>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62"/>
      <c r="P1" s="62"/>
      <c r="Q1" s="62"/>
      <c r="R1" s="62"/>
    </row>
    <row r="2" spans="1:18" x14ac:dyDescent="0.2">
      <c r="A2" s="9"/>
      <c r="B2" s="9"/>
      <c r="C2" s="9"/>
      <c r="D2" s="9"/>
      <c r="E2" s="9"/>
      <c r="F2" s="9"/>
      <c r="G2" s="9"/>
      <c r="H2" s="48" t="s">
        <v>48</v>
      </c>
      <c r="J2" s="47"/>
      <c r="K2" s="9"/>
      <c r="L2" s="9"/>
      <c r="M2" s="9"/>
      <c r="N2" s="9"/>
      <c r="O2" s="9"/>
      <c r="P2" s="9"/>
      <c r="Q2" s="9"/>
      <c r="R2" s="9"/>
    </row>
    <row r="3" spans="1:18" x14ac:dyDescent="0.2">
      <c r="A3" s="9"/>
      <c r="B3" s="9"/>
      <c r="C3" s="9"/>
      <c r="D3" s="9"/>
      <c r="E3" s="9"/>
      <c r="F3" s="9"/>
      <c r="G3" s="9"/>
      <c r="H3" s="15"/>
      <c r="I3" s="48"/>
      <c r="J3" s="47"/>
      <c r="K3" s="9"/>
      <c r="L3" s="9"/>
      <c r="M3" s="9"/>
      <c r="N3" s="9"/>
      <c r="O3" s="9"/>
      <c r="P3" s="9"/>
      <c r="Q3" s="9"/>
      <c r="R3" s="9"/>
    </row>
    <row r="4" spans="1:18" ht="12.75" customHeight="1" x14ac:dyDescent="0.2">
      <c r="A4" s="33"/>
      <c r="B4" s="34"/>
      <c r="C4" s="34"/>
      <c r="D4" s="35"/>
      <c r="E4" s="36"/>
      <c r="F4" s="36"/>
      <c r="G4" s="36"/>
      <c r="H4" s="36"/>
      <c r="I4" s="36"/>
      <c r="J4" s="36"/>
      <c r="K4" s="36"/>
      <c r="L4" s="11"/>
      <c r="M4" s="11"/>
      <c r="N4" s="105"/>
      <c r="O4" s="105"/>
      <c r="P4" s="105"/>
      <c r="Q4" s="105"/>
      <c r="R4" s="105"/>
    </row>
    <row r="5" spans="1:18" ht="12.75" customHeight="1" x14ac:dyDescent="0.2">
      <c r="A5" s="43" t="s">
        <v>31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05"/>
      <c r="O5" s="105"/>
      <c r="P5" s="105"/>
      <c r="Q5" s="105"/>
      <c r="R5" s="105"/>
    </row>
    <row r="6" spans="1:18" ht="21.75" customHeight="1" x14ac:dyDescent="0.2">
      <c r="A6" s="32" t="s">
        <v>27</v>
      </c>
      <c r="B6" s="109" t="s">
        <v>26</v>
      </c>
      <c r="C6" s="110"/>
      <c r="D6" s="110"/>
      <c r="E6" s="111"/>
      <c r="F6" s="109" t="s">
        <v>42</v>
      </c>
      <c r="G6" s="112"/>
      <c r="H6" s="112"/>
      <c r="I6" s="113"/>
      <c r="J6" s="109" t="s">
        <v>38</v>
      </c>
      <c r="K6" s="111"/>
      <c r="L6" s="11"/>
      <c r="M6" s="11"/>
      <c r="N6" s="105"/>
      <c r="O6" s="105"/>
      <c r="P6" s="105"/>
      <c r="Q6" s="105"/>
      <c r="R6" s="105"/>
    </row>
    <row r="7" spans="1:18" ht="19.5" customHeight="1" x14ac:dyDescent="0.2">
      <c r="A7" s="38">
        <v>1</v>
      </c>
      <c r="B7" s="106"/>
      <c r="C7" s="107"/>
      <c r="D7" s="107"/>
      <c r="E7" s="108"/>
      <c r="F7" s="106"/>
      <c r="G7" s="107"/>
      <c r="H7" s="107"/>
      <c r="I7" s="108"/>
      <c r="J7" s="106"/>
      <c r="K7" s="108"/>
      <c r="L7" s="11"/>
      <c r="M7" s="11"/>
      <c r="N7" s="105"/>
      <c r="O7" s="105"/>
      <c r="P7" s="105"/>
      <c r="Q7" s="105"/>
      <c r="R7" s="105"/>
    </row>
    <row r="8" spans="1:18" ht="19.5" customHeight="1" x14ac:dyDescent="0.2">
      <c r="A8" s="37">
        <f>A7+1</f>
        <v>2</v>
      </c>
      <c r="B8" s="106"/>
      <c r="C8" s="107"/>
      <c r="D8" s="107"/>
      <c r="E8" s="108"/>
      <c r="F8" s="106"/>
      <c r="G8" s="107"/>
      <c r="H8" s="107"/>
      <c r="I8" s="108"/>
      <c r="J8" s="106"/>
      <c r="K8" s="108"/>
      <c r="L8" s="11"/>
      <c r="M8" s="11"/>
      <c r="N8" s="105"/>
      <c r="O8" s="105"/>
      <c r="P8" s="105"/>
      <c r="Q8" s="105"/>
      <c r="R8" s="105"/>
    </row>
    <row r="9" spans="1:18" ht="19.5" customHeight="1" x14ac:dyDescent="0.2">
      <c r="A9" s="37">
        <f t="shared" ref="A9:A16" si="0">A8+1</f>
        <v>3</v>
      </c>
      <c r="B9" s="106"/>
      <c r="C9" s="107"/>
      <c r="D9" s="107"/>
      <c r="E9" s="108"/>
      <c r="F9" s="106"/>
      <c r="G9" s="107"/>
      <c r="H9" s="107"/>
      <c r="I9" s="108"/>
      <c r="J9" s="106"/>
      <c r="K9" s="108"/>
      <c r="L9" s="11"/>
      <c r="M9" s="11"/>
      <c r="N9" s="105"/>
      <c r="O9" s="105"/>
      <c r="P9" s="105"/>
      <c r="Q9" s="105"/>
      <c r="R9" s="105"/>
    </row>
    <row r="10" spans="1:18" ht="19.5" customHeight="1" x14ac:dyDescent="0.2">
      <c r="A10" s="37">
        <f t="shared" si="0"/>
        <v>4</v>
      </c>
      <c r="B10" s="106"/>
      <c r="C10" s="107"/>
      <c r="D10" s="107"/>
      <c r="E10" s="108"/>
      <c r="F10" s="106"/>
      <c r="G10" s="107"/>
      <c r="H10" s="107"/>
      <c r="I10" s="108"/>
      <c r="J10" s="106"/>
      <c r="K10" s="108"/>
      <c r="L10" s="11"/>
      <c r="M10" s="11"/>
      <c r="N10" s="105"/>
      <c r="O10" s="105"/>
      <c r="P10" s="105"/>
      <c r="Q10" s="105"/>
      <c r="R10" s="105"/>
    </row>
    <row r="11" spans="1:18" ht="19.7" customHeight="1" x14ac:dyDescent="0.2">
      <c r="A11" s="37">
        <f t="shared" si="0"/>
        <v>5</v>
      </c>
      <c r="B11" s="106"/>
      <c r="C11" s="107"/>
      <c r="D11" s="107"/>
      <c r="E11" s="108"/>
      <c r="F11" s="106"/>
      <c r="G11" s="107"/>
      <c r="H11" s="107"/>
      <c r="I11" s="108"/>
      <c r="J11" s="106"/>
      <c r="K11" s="108"/>
      <c r="L11" s="11"/>
      <c r="M11" s="11"/>
      <c r="N11" s="105"/>
      <c r="O11" s="105"/>
      <c r="P11" s="105"/>
      <c r="Q11" s="105"/>
      <c r="R11" s="105"/>
    </row>
    <row r="12" spans="1:18" ht="19.7" customHeight="1" x14ac:dyDescent="0.2">
      <c r="A12" s="37">
        <f t="shared" si="0"/>
        <v>6</v>
      </c>
      <c r="B12" s="106"/>
      <c r="C12" s="107"/>
      <c r="D12" s="107"/>
      <c r="E12" s="108"/>
      <c r="F12" s="106"/>
      <c r="G12" s="107"/>
      <c r="H12" s="107"/>
      <c r="I12" s="108"/>
      <c r="J12" s="106"/>
      <c r="K12" s="108"/>
      <c r="L12" s="11"/>
      <c r="M12" s="11"/>
      <c r="N12" s="105"/>
      <c r="O12" s="105"/>
      <c r="P12" s="105"/>
      <c r="Q12" s="105"/>
      <c r="R12" s="105"/>
    </row>
    <row r="13" spans="1:18" ht="19.7" customHeight="1" x14ac:dyDescent="0.2">
      <c r="A13" s="37">
        <f t="shared" si="0"/>
        <v>7</v>
      </c>
      <c r="B13" s="106"/>
      <c r="C13" s="107"/>
      <c r="D13" s="107"/>
      <c r="E13" s="108"/>
      <c r="F13" s="106"/>
      <c r="G13" s="107"/>
      <c r="H13" s="107"/>
      <c r="I13" s="108"/>
      <c r="J13" s="106"/>
      <c r="K13" s="108"/>
      <c r="L13" s="11"/>
      <c r="M13" s="11"/>
      <c r="N13" s="105"/>
      <c r="O13" s="105"/>
      <c r="P13" s="105"/>
      <c r="Q13" s="105"/>
      <c r="R13" s="105"/>
    </row>
    <row r="14" spans="1:18" ht="19.7" customHeight="1" x14ac:dyDescent="0.2">
      <c r="A14" s="37">
        <f t="shared" si="0"/>
        <v>8</v>
      </c>
      <c r="B14" s="106"/>
      <c r="C14" s="107"/>
      <c r="D14" s="107"/>
      <c r="E14" s="108"/>
      <c r="F14" s="106"/>
      <c r="G14" s="107"/>
      <c r="H14" s="107"/>
      <c r="I14" s="108"/>
      <c r="J14" s="106"/>
      <c r="K14" s="108"/>
      <c r="L14" s="11"/>
      <c r="M14" s="11"/>
      <c r="N14" s="105"/>
      <c r="O14" s="105"/>
      <c r="P14" s="105"/>
      <c r="Q14" s="105"/>
      <c r="R14" s="105"/>
    </row>
    <row r="15" spans="1:18" ht="19.7" customHeight="1" x14ac:dyDescent="0.2">
      <c r="A15" s="37">
        <f t="shared" si="0"/>
        <v>9</v>
      </c>
      <c r="B15" s="106"/>
      <c r="C15" s="107"/>
      <c r="D15" s="107"/>
      <c r="E15" s="108"/>
      <c r="F15" s="106"/>
      <c r="G15" s="107"/>
      <c r="H15" s="107"/>
      <c r="I15" s="108"/>
      <c r="J15" s="106"/>
      <c r="K15" s="108"/>
      <c r="L15" s="11"/>
      <c r="M15" s="11"/>
      <c r="N15" s="105"/>
      <c r="O15" s="105"/>
      <c r="P15" s="105"/>
      <c r="Q15" s="105"/>
      <c r="R15" s="105"/>
    </row>
    <row r="16" spans="1:18" ht="19.7" customHeight="1" x14ac:dyDescent="0.2">
      <c r="A16" s="37">
        <f t="shared" si="0"/>
        <v>10</v>
      </c>
      <c r="B16" s="106"/>
      <c r="C16" s="107"/>
      <c r="D16" s="107"/>
      <c r="E16" s="108"/>
      <c r="F16" s="106"/>
      <c r="G16" s="107"/>
      <c r="H16" s="107"/>
      <c r="I16" s="108"/>
      <c r="J16" s="106"/>
      <c r="K16" s="108"/>
      <c r="L16" s="11"/>
      <c r="M16" s="11"/>
      <c r="N16" s="105"/>
      <c r="O16" s="105"/>
      <c r="P16" s="105"/>
      <c r="Q16" s="105"/>
      <c r="R16" s="105"/>
    </row>
    <row r="17" spans="1:18" ht="19.7" customHeight="1" x14ac:dyDescent="0.2">
      <c r="A17" s="5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1"/>
      <c r="M17" s="11"/>
      <c r="N17" s="105"/>
      <c r="O17" s="105"/>
      <c r="P17" s="105"/>
      <c r="Q17" s="105"/>
      <c r="R17" s="105"/>
    </row>
    <row r="18" spans="1:18" ht="19.7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1"/>
      <c r="M18" s="11"/>
      <c r="N18" s="105"/>
      <c r="O18" s="105"/>
      <c r="P18" s="105"/>
      <c r="Q18" s="105"/>
      <c r="R18" s="105"/>
    </row>
    <row r="19" spans="1:18" ht="19.7" customHeight="1" x14ac:dyDescent="0.2">
      <c r="A19" s="9"/>
      <c r="B19" s="9"/>
      <c r="C19" s="9"/>
      <c r="D19" s="9"/>
      <c r="E19" s="9"/>
      <c r="F19" s="9"/>
      <c r="G19" s="68"/>
      <c r="H19" s="9"/>
      <c r="I19" s="9"/>
      <c r="J19" s="9"/>
      <c r="K19" s="9"/>
      <c r="L19" s="11"/>
      <c r="M19" s="11"/>
      <c r="N19" s="105"/>
      <c r="O19" s="105"/>
      <c r="P19" s="105"/>
      <c r="Q19" s="105"/>
      <c r="R19" s="105"/>
    </row>
    <row r="20" spans="1:18" ht="19.7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105"/>
      <c r="O20" s="105"/>
      <c r="P20" s="105"/>
      <c r="Q20" s="105"/>
      <c r="R20" s="105"/>
    </row>
    <row r="21" spans="1:18" ht="19.7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8" ht="19.7" customHeight="1" x14ac:dyDescent="0.2"/>
    <row r="23" spans="1:18" ht="23.45" customHeight="1" x14ac:dyDescent="0.2"/>
    <row r="24" spans="1:18" ht="23.45" customHeight="1" x14ac:dyDescent="0.2"/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>
      <c r="A39" s="1"/>
    </row>
    <row r="41" spans="1:6" x14ac:dyDescent="0.2">
      <c r="A41" s="5"/>
      <c r="B41" s="4"/>
      <c r="C41" s="4"/>
      <c r="D41" s="4"/>
      <c r="E41" s="4"/>
      <c r="F41" s="6"/>
    </row>
    <row r="42" spans="1:6" x14ac:dyDescent="0.2">
      <c r="A42" s="3"/>
      <c r="F42" s="3"/>
    </row>
  </sheetData>
  <sheetProtection algorithmName="SHA-512" hashValue="wD9KIgKTt9cQKFN5S8OGyF3uh+NPrEAxIrFlCpX+tVpkxOn0DtYtYCq7RGs6vRJfU5YlmTUqsi9PfEB50u6l9w==" saltValue="JMBLWN6kTmrh/7pl067ErQ==" spinCount="100000" sheet="1" objects="1" scenarios="1"/>
  <protectedRanges>
    <protectedRange sqref="B7:K16" name="Bereich1"/>
  </protectedRanges>
  <mergeCells count="37">
    <mergeCell ref="A1:N1"/>
    <mergeCell ref="F16:I1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F11:I11"/>
    <mergeCell ref="F12:I12"/>
    <mergeCell ref="F13:I13"/>
    <mergeCell ref="F6:I6"/>
    <mergeCell ref="F7:I7"/>
    <mergeCell ref="F8:I8"/>
    <mergeCell ref="F9:I9"/>
    <mergeCell ref="F10:I10"/>
    <mergeCell ref="H17:K17"/>
    <mergeCell ref="N4:R20"/>
    <mergeCell ref="B13:E13"/>
    <mergeCell ref="B14:E14"/>
    <mergeCell ref="B15:E15"/>
    <mergeCell ref="B16:E16"/>
    <mergeCell ref="B17:G17"/>
    <mergeCell ref="B8:E8"/>
    <mergeCell ref="B9:E9"/>
    <mergeCell ref="B10:E10"/>
    <mergeCell ref="B11:E11"/>
    <mergeCell ref="B12:E12"/>
    <mergeCell ref="B6:E6"/>
    <mergeCell ref="B7:E7"/>
    <mergeCell ref="F15:I15"/>
    <mergeCell ref="F14:I14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9"/>
  <sheetViews>
    <sheetView tabSelected="1" view="pageBreakPreview" topLeftCell="A2" zoomScaleNormal="75" zoomScaleSheetLayoutView="100" workbookViewId="0">
      <selection activeCell="B4" sqref="B4:D5"/>
    </sheetView>
  </sheetViews>
  <sheetFormatPr baseColWidth="10" defaultColWidth="11.28515625" defaultRowHeight="12.75" x14ac:dyDescent="0.2"/>
  <cols>
    <col min="1" max="1" width="23" customWidth="1"/>
    <col min="2" max="13" width="8.140625" customWidth="1"/>
    <col min="14" max="14" width="13" customWidth="1"/>
    <col min="15" max="20" width="6.5703125" customWidth="1"/>
    <col min="21" max="26" width="5.5703125" customWidth="1"/>
    <col min="27" max="27" width="8.140625" customWidth="1"/>
    <col min="28" max="32" width="5.5703125" customWidth="1"/>
  </cols>
  <sheetData>
    <row r="1" spans="1:18" s="80" customFormat="1" ht="25.5" customHeight="1" x14ac:dyDescent="0.2">
      <c r="A1" s="90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79"/>
      <c r="P1" s="79"/>
      <c r="Q1" s="79"/>
      <c r="R1" s="7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8" x14ac:dyDescent="0.2">
      <c r="A4" s="9"/>
      <c r="B4" s="121" t="s">
        <v>28</v>
      </c>
      <c r="C4" s="122"/>
      <c r="D4" s="122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8" x14ac:dyDescent="0.2">
      <c r="A5" s="9"/>
      <c r="B5" s="122"/>
      <c r="C5" s="122"/>
      <c r="D5" s="122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x14ac:dyDescent="0.2">
      <c r="A7" s="9"/>
      <c r="B7" s="123">
        <v>1</v>
      </c>
      <c r="C7" s="115" t="str">
        <f>IF('Allgemeine Daten'!B7="","","Ermittlung der Jahresstunden des Mitarbeiters: "&amp;'Allgemeine Daten'!B7)</f>
        <v/>
      </c>
      <c r="D7" s="115"/>
      <c r="E7" s="115"/>
      <c r="F7" s="115"/>
      <c r="G7" s="116"/>
      <c r="H7" s="116"/>
      <c r="I7" s="117"/>
      <c r="J7" s="117"/>
      <c r="K7" s="117"/>
      <c r="L7" s="117"/>
      <c r="M7" s="117"/>
      <c r="N7" s="9"/>
    </row>
    <row r="8" spans="1:18" x14ac:dyDescent="0.2">
      <c r="A8" s="9"/>
      <c r="B8" s="123"/>
      <c r="C8" s="116"/>
      <c r="D8" s="116"/>
      <c r="E8" s="116"/>
      <c r="F8" s="116"/>
      <c r="G8" s="116"/>
      <c r="H8" s="116"/>
      <c r="I8" s="117"/>
      <c r="J8" s="117"/>
      <c r="K8" s="117"/>
      <c r="L8" s="117"/>
      <c r="M8" s="117"/>
      <c r="N8" s="9"/>
    </row>
    <row r="9" spans="1:18" ht="12.75" customHeight="1" x14ac:dyDescent="0.2">
      <c r="A9" s="9"/>
      <c r="B9" s="114">
        <v>2</v>
      </c>
      <c r="C9" s="115" t="str">
        <f>IF('Allgemeine Daten'!B8="","","Ermittlung der Jahresstunden des Mitarbeiters: "&amp;'Allgemeine Daten'!B8)</f>
        <v/>
      </c>
      <c r="D9" s="115"/>
      <c r="E9" s="115"/>
      <c r="F9" s="115"/>
      <c r="G9" s="116"/>
      <c r="H9" s="116"/>
      <c r="I9" s="117"/>
      <c r="J9" s="117"/>
      <c r="K9" s="117"/>
      <c r="L9" s="117"/>
      <c r="M9" s="117"/>
      <c r="N9" s="9"/>
    </row>
    <row r="10" spans="1:18" x14ac:dyDescent="0.2">
      <c r="A10" s="9"/>
      <c r="B10" s="114"/>
      <c r="C10" s="116"/>
      <c r="D10" s="116"/>
      <c r="E10" s="116"/>
      <c r="F10" s="116"/>
      <c r="G10" s="116"/>
      <c r="H10" s="116"/>
      <c r="I10" s="117"/>
      <c r="J10" s="117"/>
      <c r="K10" s="117"/>
      <c r="L10" s="117"/>
      <c r="M10" s="117"/>
      <c r="N10" s="9"/>
    </row>
    <row r="11" spans="1:18" ht="12.75" customHeight="1" x14ac:dyDescent="0.2">
      <c r="A11" s="9"/>
      <c r="B11" s="114">
        <v>3</v>
      </c>
      <c r="C11" s="115" t="str">
        <f>IF('Allgemeine Daten'!B9="","","Ermittlung der Jahresstunden des Mitarbeiters: "&amp;'Allgemeine Daten'!B9)</f>
        <v/>
      </c>
      <c r="D11" s="115"/>
      <c r="E11" s="115"/>
      <c r="F11" s="115"/>
      <c r="G11" s="116"/>
      <c r="H11" s="116"/>
      <c r="I11" s="117"/>
      <c r="J11" s="117"/>
      <c r="K11" s="117"/>
      <c r="L11" s="117"/>
      <c r="M11" s="117"/>
      <c r="N11" s="9"/>
    </row>
    <row r="12" spans="1:18" x14ac:dyDescent="0.2">
      <c r="A12" s="9"/>
      <c r="B12" s="114"/>
      <c r="C12" s="116"/>
      <c r="D12" s="116"/>
      <c r="E12" s="116"/>
      <c r="F12" s="116"/>
      <c r="G12" s="116"/>
      <c r="H12" s="116"/>
      <c r="I12" s="117"/>
      <c r="J12" s="117"/>
      <c r="K12" s="117"/>
      <c r="L12" s="117"/>
      <c r="M12" s="117"/>
      <c r="N12" s="9"/>
    </row>
    <row r="13" spans="1:18" x14ac:dyDescent="0.2">
      <c r="A13" s="9"/>
      <c r="B13" s="114">
        <v>4</v>
      </c>
      <c r="C13" s="115" t="str">
        <f>IF('Allgemeine Daten'!B10="","","Ermittlung der Jahresstunden des Mitarbeiters: "&amp;'Allgemeine Daten'!B10)</f>
        <v/>
      </c>
      <c r="D13" s="115"/>
      <c r="E13" s="115"/>
      <c r="F13" s="115"/>
      <c r="G13" s="116"/>
      <c r="H13" s="116"/>
      <c r="I13" s="117"/>
      <c r="J13" s="117"/>
      <c r="K13" s="117"/>
      <c r="L13" s="117"/>
      <c r="M13" s="117"/>
      <c r="N13" s="9"/>
    </row>
    <row r="14" spans="1:18" x14ac:dyDescent="0.2">
      <c r="A14" s="9"/>
      <c r="B14" s="114"/>
      <c r="C14" s="116"/>
      <c r="D14" s="116"/>
      <c r="E14" s="116"/>
      <c r="F14" s="116"/>
      <c r="G14" s="116"/>
      <c r="H14" s="116"/>
      <c r="I14" s="117"/>
      <c r="J14" s="117"/>
      <c r="K14" s="117"/>
      <c r="L14" s="117"/>
      <c r="M14" s="117"/>
      <c r="N14" s="9"/>
    </row>
    <row r="15" spans="1:18" x14ac:dyDescent="0.2">
      <c r="A15" s="9"/>
      <c r="B15" s="114">
        <v>5</v>
      </c>
      <c r="C15" s="115" t="str">
        <f>IF('Allgemeine Daten'!B11="","","Ermittlung der Jahresstunden des Mitarbeiters: "&amp;'Allgemeine Daten'!B11)</f>
        <v/>
      </c>
      <c r="D15" s="115"/>
      <c r="E15" s="115"/>
      <c r="F15" s="115"/>
      <c r="G15" s="116"/>
      <c r="H15" s="116"/>
      <c r="I15" s="117"/>
      <c r="J15" s="117"/>
      <c r="K15" s="117"/>
      <c r="L15" s="117"/>
      <c r="M15" s="117"/>
      <c r="N15" s="9"/>
    </row>
    <row r="16" spans="1:18" x14ac:dyDescent="0.2">
      <c r="A16" s="9"/>
      <c r="B16" s="114"/>
      <c r="C16" s="116"/>
      <c r="D16" s="116"/>
      <c r="E16" s="116"/>
      <c r="F16" s="116"/>
      <c r="G16" s="116"/>
      <c r="H16" s="116"/>
      <c r="I16" s="117"/>
      <c r="J16" s="117"/>
      <c r="K16" s="117"/>
      <c r="L16" s="117"/>
      <c r="M16" s="117"/>
      <c r="N16" s="9"/>
    </row>
    <row r="17" spans="1:14" x14ac:dyDescent="0.2">
      <c r="A17" s="9"/>
      <c r="B17" s="114">
        <v>6</v>
      </c>
      <c r="C17" s="115" t="str">
        <f>IF('Allgemeine Daten'!B12="","","Ermittlung der Jahresstunden des Mitarbeiters: "&amp;'Allgemeine Daten'!B12)</f>
        <v/>
      </c>
      <c r="D17" s="115"/>
      <c r="E17" s="115"/>
      <c r="F17" s="115"/>
      <c r="G17" s="116"/>
      <c r="H17" s="116"/>
      <c r="I17" s="117"/>
      <c r="J17" s="117"/>
      <c r="K17" s="117"/>
      <c r="L17" s="117"/>
      <c r="M17" s="117"/>
      <c r="N17" s="9"/>
    </row>
    <row r="18" spans="1:14" x14ac:dyDescent="0.2">
      <c r="A18" s="9"/>
      <c r="B18" s="114"/>
      <c r="C18" s="116"/>
      <c r="D18" s="116"/>
      <c r="E18" s="116"/>
      <c r="F18" s="116"/>
      <c r="G18" s="116"/>
      <c r="H18" s="116"/>
      <c r="I18" s="117"/>
      <c r="J18" s="117"/>
      <c r="K18" s="117"/>
      <c r="L18" s="117"/>
      <c r="M18" s="117"/>
      <c r="N18" s="9"/>
    </row>
    <row r="19" spans="1:14" x14ac:dyDescent="0.2">
      <c r="A19" s="9"/>
      <c r="B19" s="114">
        <v>7</v>
      </c>
      <c r="C19" s="115" t="str">
        <f>IF('Allgemeine Daten'!B13="","","Ermittlung der Jahresstunden des Mitarbeiters: "&amp;'Allgemeine Daten'!B13)</f>
        <v/>
      </c>
      <c r="D19" s="115"/>
      <c r="E19" s="115"/>
      <c r="F19" s="115"/>
      <c r="G19" s="116"/>
      <c r="H19" s="116"/>
      <c r="I19" s="117"/>
      <c r="J19" s="117"/>
      <c r="K19" s="117"/>
      <c r="L19" s="117"/>
      <c r="M19" s="117"/>
      <c r="N19" s="9"/>
    </row>
    <row r="20" spans="1:14" x14ac:dyDescent="0.2">
      <c r="A20" s="9"/>
      <c r="B20" s="114"/>
      <c r="C20" s="116"/>
      <c r="D20" s="116"/>
      <c r="E20" s="116"/>
      <c r="F20" s="116"/>
      <c r="G20" s="116"/>
      <c r="H20" s="116"/>
      <c r="I20" s="117"/>
      <c r="J20" s="117"/>
      <c r="K20" s="117"/>
      <c r="L20" s="117"/>
      <c r="M20" s="117"/>
      <c r="N20" s="9"/>
    </row>
    <row r="21" spans="1:14" x14ac:dyDescent="0.2">
      <c r="A21" s="9"/>
      <c r="B21" s="114">
        <v>8</v>
      </c>
      <c r="C21" s="115" t="str">
        <f>IF('Allgemeine Daten'!B14="","","Ermittlung der Jahresstunden des Mitarbeiters: "&amp;'Allgemeine Daten'!B14)</f>
        <v/>
      </c>
      <c r="D21" s="115"/>
      <c r="E21" s="115"/>
      <c r="F21" s="115"/>
      <c r="G21" s="116"/>
      <c r="H21" s="116"/>
      <c r="I21" s="117"/>
      <c r="J21" s="117"/>
      <c r="K21" s="117"/>
      <c r="L21" s="117"/>
      <c r="M21" s="117"/>
      <c r="N21" s="9"/>
    </row>
    <row r="22" spans="1:14" x14ac:dyDescent="0.2">
      <c r="A22" s="9"/>
      <c r="B22" s="114"/>
      <c r="C22" s="116"/>
      <c r="D22" s="116"/>
      <c r="E22" s="116"/>
      <c r="F22" s="116"/>
      <c r="G22" s="116"/>
      <c r="H22" s="116"/>
      <c r="I22" s="117"/>
      <c r="J22" s="117"/>
      <c r="K22" s="117"/>
      <c r="L22" s="117"/>
      <c r="M22" s="117"/>
      <c r="N22" s="9"/>
    </row>
    <row r="23" spans="1:14" ht="12.75" customHeight="1" x14ac:dyDescent="0.2">
      <c r="A23" s="9"/>
      <c r="B23" s="114">
        <v>9</v>
      </c>
      <c r="C23" s="115" t="str">
        <f>IF('Allgemeine Daten'!B15="","","Ermittlung der Jahresstunden des Mitarbeiters: "&amp;'Allgemeine Daten'!B15)</f>
        <v/>
      </c>
      <c r="D23" s="115"/>
      <c r="E23" s="115"/>
      <c r="F23" s="115"/>
      <c r="G23" s="116"/>
      <c r="H23" s="116"/>
      <c r="I23" s="117"/>
      <c r="J23" s="117"/>
      <c r="K23" s="117"/>
      <c r="L23" s="117"/>
      <c r="M23" s="117"/>
      <c r="N23" s="9"/>
    </row>
    <row r="24" spans="1:14" ht="12.75" customHeight="1" x14ac:dyDescent="0.2">
      <c r="A24" s="9"/>
      <c r="B24" s="114"/>
      <c r="C24" s="116"/>
      <c r="D24" s="116"/>
      <c r="E24" s="116"/>
      <c r="F24" s="116"/>
      <c r="G24" s="116"/>
      <c r="H24" s="116"/>
      <c r="I24" s="117"/>
      <c r="J24" s="117"/>
      <c r="K24" s="117"/>
      <c r="L24" s="117"/>
      <c r="M24" s="117"/>
      <c r="N24" s="9"/>
    </row>
    <row r="25" spans="1:14" ht="12.75" customHeight="1" x14ac:dyDescent="0.2">
      <c r="A25" s="9"/>
      <c r="B25" s="114">
        <v>10</v>
      </c>
      <c r="C25" s="115" t="str">
        <f>IF('Allgemeine Daten'!B16="","","Ermittlung der Jahresstunden des Mitarbeiters: "&amp;'Allgemeine Daten'!B16)</f>
        <v/>
      </c>
      <c r="D25" s="115"/>
      <c r="E25" s="115"/>
      <c r="F25" s="115"/>
      <c r="G25" s="116"/>
      <c r="H25" s="116"/>
      <c r="I25" s="117"/>
      <c r="J25" s="117"/>
      <c r="K25" s="117"/>
      <c r="L25" s="117"/>
      <c r="M25" s="117"/>
      <c r="N25" s="9"/>
    </row>
    <row r="26" spans="1:14" x14ac:dyDescent="0.2">
      <c r="A26" s="9"/>
      <c r="B26" s="114"/>
      <c r="C26" s="116"/>
      <c r="D26" s="116"/>
      <c r="E26" s="116"/>
      <c r="F26" s="116"/>
      <c r="G26" s="116"/>
      <c r="H26" s="116"/>
      <c r="I26" s="117"/>
      <c r="J26" s="117"/>
      <c r="K26" s="117"/>
      <c r="L26" s="117"/>
      <c r="M26" s="117"/>
      <c r="N26" s="9"/>
    </row>
    <row r="27" spans="1:14" ht="12.75" customHeight="1" x14ac:dyDescent="0.2">
      <c r="A27" s="9"/>
      <c r="B27" s="119"/>
      <c r="C27" s="118" t="str">
        <f>IF('Allgemeine Daten'!B17="","","Ermittlung der Jahresstunden des Mitarbeiters: "&amp;'Allgemeine Daten'!B17)</f>
        <v/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9"/>
    </row>
    <row r="28" spans="1:14" x14ac:dyDescent="0.2">
      <c r="A28" s="9"/>
      <c r="B28" s="120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9"/>
    </row>
    <row r="29" spans="1:14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34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3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34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3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34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34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34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34" s="9" customFormat="1" x14ac:dyDescent="0.2"/>
    <row r="41" spans="1:34" ht="21.75" customHeight="1" thickBot="1" x14ac:dyDescent="0.25">
      <c r="A41" s="130" t="str">
        <f>IF(Übersicht!A8="","",Übersicht!A8)</f>
        <v/>
      </c>
      <c r="B41" s="131"/>
      <c r="C41" s="131"/>
      <c r="D41" s="14"/>
      <c r="E41" s="14"/>
      <c r="F41" s="14"/>
      <c r="G41" s="14"/>
      <c r="H41" s="12"/>
      <c r="I41" s="12"/>
      <c r="J41" s="13" t="s">
        <v>14</v>
      </c>
      <c r="K41" s="132" t="str">
        <f>IF(Übersicht!$H$5="","",Übersicht!$H$5)</f>
        <v/>
      </c>
      <c r="L41" s="133"/>
      <c r="M41" s="133"/>
      <c r="N41" s="13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8.75" customHeight="1" x14ac:dyDescent="0.2">
      <c r="A42" s="135" t="s">
        <v>35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25.5" customHeight="1" x14ac:dyDescent="0.2">
      <c r="A43" s="90" t="s">
        <v>24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9.7" customHeight="1" x14ac:dyDescent="0.2">
      <c r="A44" s="138" t="s">
        <v>48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 x14ac:dyDescent="0.2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 x14ac:dyDescent="0.2">
      <c r="A46" s="140" t="s">
        <v>11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.95" customHeight="1" x14ac:dyDescent="0.2">
      <c r="A47" s="7" t="s">
        <v>15</v>
      </c>
      <c r="B47" s="10"/>
      <c r="C47" s="8"/>
      <c r="D47" s="7" t="s">
        <v>16</v>
      </c>
      <c r="E47" s="7"/>
      <c r="F47" s="8"/>
      <c r="G47" s="8"/>
      <c r="H47" s="8"/>
      <c r="I47" s="8"/>
      <c r="J47" s="8"/>
      <c r="K47" s="8" t="s">
        <v>60</v>
      </c>
      <c r="L47" s="8"/>
      <c r="M47" s="8"/>
      <c r="N47" s="10"/>
      <c r="O47" s="4"/>
      <c r="P47" s="4"/>
      <c r="Q47" s="4"/>
      <c r="R47" s="4"/>
      <c r="S47" s="58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21.75" customHeight="1" x14ac:dyDescent="0.2">
      <c r="A48" s="142" t="str">
        <f>IF(Übersicht!$A$11="","",Übersicht!$A$11)</f>
        <v/>
      </c>
      <c r="B48" s="143"/>
      <c r="C48" s="41"/>
      <c r="D48" s="144" t="str">
        <f>IF('Allgemeine Daten'!B7="","",'Allgemeine Daten'!B7 &amp; IF(AND('Allgemeine Daten'!J7&lt;1,  'Allgemeine Daten'!J7&gt;0 )," (Teilzeit)",""))</f>
        <v/>
      </c>
      <c r="E48" s="145"/>
      <c r="F48" s="145"/>
      <c r="G48" s="145"/>
      <c r="H48" s="145"/>
      <c r="I48" s="146"/>
      <c r="J48" s="42"/>
      <c r="K48" s="147" t="str">
        <f>IF('Allgemeine Daten'!F7="","",'Allgemeine Daten'!F7)</f>
        <v/>
      </c>
      <c r="L48" s="148"/>
      <c r="M48" s="148"/>
      <c r="N48" s="14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5.4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26.25" customHeight="1" x14ac:dyDescent="0.2">
      <c r="A50" s="124" t="s">
        <v>17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">
      <c r="A51" s="9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2.75" customHeight="1" x14ac:dyDescent="0.2">
      <c r="A52" s="125" t="s">
        <v>18</v>
      </c>
      <c r="B52" s="17" t="s">
        <v>23</v>
      </c>
      <c r="C52" s="18"/>
      <c r="D52" s="18"/>
      <c r="E52" s="18"/>
      <c r="F52" s="18"/>
      <c r="G52" s="18"/>
      <c r="H52" s="18"/>
      <c r="I52" s="50"/>
      <c r="J52" s="50"/>
      <c r="K52" s="50"/>
      <c r="L52" s="51"/>
      <c r="M52" s="51"/>
      <c r="N52" s="127" t="s">
        <v>34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3.5" thickBot="1" x14ac:dyDescent="0.25">
      <c r="A53" s="126"/>
      <c r="B53" s="26" t="s">
        <v>0</v>
      </c>
      <c r="C53" s="26" t="s">
        <v>1</v>
      </c>
      <c r="D53" s="26" t="s">
        <v>2</v>
      </c>
      <c r="E53" s="26" t="s">
        <v>3</v>
      </c>
      <c r="F53" s="26" t="s">
        <v>4</v>
      </c>
      <c r="G53" s="26" t="s">
        <v>5</v>
      </c>
      <c r="H53" s="26" t="s">
        <v>6</v>
      </c>
      <c r="I53" s="52" t="s">
        <v>33</v>
      </c>
      <c r="J53" s="52" t="s">
        <v>7</v>
      </c>
      <c r="K53" s="52" t="s">
        <v>8</v>
      </c>
      <c r="L53" s="52" t="s">
        <v>9</v>
      </c>
      <c r="M53" s="52" t="s">
        <v>10</v>
      </c>
      <c r="N53" s="12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">
      <c r="A54" s="19" t="s">
        <v>19</v>
      </c>
      <c r="B54" s="218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20"/>
      <c r="N54" s="221">
        <f>SUM(B54:M54)</f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3.5" thickBot="1" x14ac:dyDescent="0.25">
      <c r="A55" s="45" t="s">
        <v>30</v>
      </c>
      <c r="B55" s="222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4"/>
      <c r="N55" s="225">
        <f>SUM(B55:M55)</f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">
      <c r="A56" s="54" t="s">
        <v>20</v>
      </c>
      <c r="B56" s="226">
        <f>SUM(B54:B55)</f>
        <v>0</v>
      </c>
      <c r="C56" s="226">
        <f t="shared" ref="C56" si="0">SUM(C54:C55)</f>
        <v>0</v>
      </c>
      <c r="D56" s="226">
        <f t="shared" ref="D56" si="1">SUM(D54:D55)</f>
        <v>0</v>
      </c>
      <c r="E56" s="226">
        <f t="shared" ref="E56" si="2">SUM(E54:E55)</f>
        <v>0</v>
      </c>
      <c r="F56" s="226">
        <f t="shared" ref="F56" si="3">SUM(F54:F55)</f>
        <v>0</v>
      </c>
      <c r="G56" s="226">
        <f t="shared" ref="G56" si="4">SUM(G54:G55)</f>
        <v>0</v>
      </c>
      <c r="H56" s="226">
        <f t="shared" ref="H56" si="5">SUM(H54:H55)</f>
        <v>0</v>
      </c>
      <c r="I56" s="226">
        <f t="shared" ref="I56" si="6">SUM(I54:I55)</f>
        <v>0</v>
      </c>
      <c r="J56" s="226">
        <f t="shared" ref="J56" si="7">SUM(J54:J55)</f>
        <v>0</v>
      </c>
      <c r="K56" s="226">
        <f t="shared" ref="K56" si="8">SUM(K54:K55)</f>
        <v>0</v>
      </c>
      <c r="L56" s="226">
        <f t="shared" ref="L56" si="9">SUM(L54:L55)</f>
        <v>0</v>
      </c>
      <c r="M56" s="226">
        <f t="shared" ref="M56" si="10">SUM(M54:M55)</f>
        <v>0</v>
      </c>
      <c r="N56" s="225">
        <f>SUM(N54:N55)</f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0.25" customHeight="1" thickBot="1" x14ac:dyDescent="0.25">
      <c r="A58" s="129" t="s">
        <v>21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24" thickBot="1" x14ac:dyDescent="0.25">
      <c r="A59" s="22" t="s">
        <v>22</v>
      </c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/>
      <c r="N59" s="1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5.45" customHeight="1" x14ac:dyDescent="0.2">
      <c r="A60" s="9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9.7" customHeight="1" x14ac:dyDescent="0.2">
      <c r="A61" s="27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21.75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K62" s="12"/>
      <c r="L62" s="12"/>
      <c r="M62" s="12"/>
      <c r="N62" s="1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6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15"/>
      <c r="K63" s="15"/>
      <c r="L63" s="15"/>
      <c r="M63" s="15"/>
      <c r="N63" s="1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1.75" customHeight="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12"/>
      <c r="K64" s="12"/>
      <c r="L64" s="12"/>
      <c r="M64" s="12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1.75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9"/>
      <c r="K65" s="29"/>
      <c r="L65" s="29"/>
      <c r="M65" s="29"/>
      <c r="N65" s="29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21.75" customHeight="1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9"/>
      <c r="K66" s="29"/>
      <c r="L66" s="29"/>
      <c r="M66" s="29"/>
      <c r="N66" s="29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12"/>
      <c r="K67" s="12"/>
      <c r="L67" s="12"/>
      <c r="M67" s="12"/>
      <c r="N67" s="1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6.75" customHeight="1" x14ac:dyDescent="0.2">
      <c r="A68" s="28"/>
      <c r="B68" s="28"/>
      <c r="C68" s="28"/>
      <c r="D68" s="28"/>
      <c r="E68" s="28"/>
      <c r="F68" s="28"/>
      <c r="G68" s="28"/>
      <c r="H68" s="28"/>
      <c r="I68" s="28"/>
      <c r="J68" s="30"/>
      <c r="K68" s="12"/>
      <c r="L68" s="12"/>
      <c r="M68" s="12"/>
      <c r="N68" s="1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1.75" customHeight="1" x14ac:dyDescent="0.2">
      <c r="A69" s="28"/>
      <c r="B69" s="28"/>
      <c r="C69" s="28"/>
      <c r="D69" s="28"/>
      <c r="E69" s="28"/>
      <c r="F69" s="28"/>
      <c r="G69" s="28"/>
      <c r="H69" s="28"/>
      <c r="I69" s="28"/>
      <c r="J69" s="30"/>
      <c r="K69" s="12"/>
      <c r="L69" s="12"/>
      <c r="M69" s="12"/>
      <c r="N69" s="1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s="9" customFormat="1" x14ac:dyDescent="0.2"/>
    <row r="71" spans="1:34" ht="21.75" customHeight="1" thickBot="1" x14ac:dyDescent="0.25">
      <c r="A71" s="130" t="str">
        <f>IF(Übersicht!A8="","",Übersicht!A8)</f>
        <v/>
      </c>
      <c r="B71" s="130"/>
      <c r="C71" s="130"/>
      <c r="D71" s="14"/>
      <c r="E71" s="14"/>
      <c r="F71" s="14"/>
      <c r="G71" s="14"/>
      <c r="H71" s="12"/>
      <c r="I71" s="12"/>
      <c r="J71" s="13" t="s">
        <v>14</v>
      </c>
      <c r="K71" s="132" t="str">
        <f>IF(Übersicht!$H$5="","",Übersicht!$H$5)</f>
        <v/>
      </c>
      <c r="L71" s="133"/>
      <c r="M71" s="133"/>
      <c r="N71" s="13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8.75" customHeight="1" x14ac:dyDescent="0.2">
      <c r="A72" s="135" t="s">
        <v>36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25.5" customHeight="1" x14ac:dyDescent="0.2">
      <c r="A73" s="90" t="s">
        <v>24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9.7" customHeight="1" x14ac:dyDescent="0.2">
      <c r="A74" s="138" t="s">
        <v>48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x14ac:dyDescent="0.2">
      <c r="A75" s="138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5" customHeight="1" x14ac:dyDescent="0.2">
      <c r="A76" s="140" t="s">
        <v>11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5.95" customHeight="1" x14ac:dyDescent="0.2">
      <c r="A77" s="7" t="s">
        <v>15</v>
      </c>
      <c r="B77" s="10"/>
      <c r="C77" s="8"/>
      <c r="D77" s="7" t="s">
        <v>16</v>
      </c>
      <c r="E77" s="7"/>
      <c r="F77" s="8"/>
      <c r="G77" s="8"/>
      <c r="H77" s="8"/>
      <c r="I77" s="8"/>
      <c r="J77" s="8"/>
      <c r="K77" s="8" t="s">
        <v>60</v>
      </c>
      <c r="L77" s="8"/>
      <c r="M77" s="8"/>
      <c r="N77" s="1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21.75" customHeight="1" x14ac:dyDescent="0.2">
      <c r="A78" s="142" t="str">
        <f>IF(Übersicht!$A$11="","",Übersicht!$A$11)</f>
        <v/>
      </c>
      <c r="B78" s="143"/>
      <c r="C78" s="41"/>
      <c r="D78" s="144" t="str">
        <f>IF('Allgemeine Daten'!B8="","",'Allgemeine Daten'!B8 &amp; IF(AND('Allgemeine Daten'!J8&lt;1,  'Allgemeine Daten'!J8&gt;0 )," (Teilzeit)",""))</f>
        <v/>
      </c>
      <c r="E78" s="145"/>
      <c r="F78" s="145"/>
      <c r="G78" s="145"/>
      <c r="H78" s="145"/>
      <c r="I78" s="146"/>
      <c r="J78" s="42"/>
      <c r="K78" s="147" t="str">
        <f>IF('Allgemeine Daten'!F8="","",'Allgemeine Daten'!F8)</f>
        <v/>
      </c>
      <c r="L78" s="148"/>
      <c r="M78" s="148"/>
      <c r="N78" s="149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5.45" customHeight="1" x14ac:dyDescent="0.2">
      <c r="A79" s="16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6.25" customHeight="1" x14ac:dyDescent="0.2">
      <c r="A80" s="124" t="s">
        <v>17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">
      <c r="A81" s="9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2.75" customHeight="1" x14ac:dyDescent="0.2">
      <c r="A82" s="125" t="s">
        <v>18</v>
      </c>
      <c r="B82" s="17" t="s">
        <v>23</v>
      </c>
      <c r="C82" s="18"/>
      <c r="D82" s="18"/>
      <c r="E82" s="18"/>
      <c r="F82" s="18"/>
      <c r="G82" s="18"/>
      <c r="H82" s="18"/>
      <c r="I82" s="50"/>
      <c r="J82" s="50"/>
      <c r="K82" s="50"/>
      <c r="L82" s="51"/>
      <c r="M82" s="51"/>
      <c r="N82" s="127" t="s">
        <v>34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3.5" thickBot="1" x14ac:dyDescent="0.25">
      <c r="A83" s="126"/>
      <c r="B83" s="26" t="s">
        <v>0</v>
      </c>
      <c r="C83" s="26" t="s">
        <v>1</v>
      </c>
      <c r="D83" s="26" t="s">
        <v>2</v>
      </c>
      <c r="E83" s="26" t="s">
        <v>3</v>
      </c>
      <c r="F83" s="26" t="s">
        <v>4</v>
      </c>
      <c r="G83" s="26" t="s">
        <v>5</v>
      </c>
      <c r="H83" s="26" t="s">
        <v>6</v>
      </c>
      <c r="I83" s="52" t="s">
        <v>33</v>
      </c>
      <c r="J83" s="52" t="s">
        <v>7</v>
      </c>
      <c r="K83" s="52" t="s">
        <v>8</v>
      </c>
      <c r="L83" s="52" t="s">
        <v>9</v>
      </c>
      <c r="M83" s="52" t="s">
        <v>10</v>
      </c>
      <c r="N83" s="128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">
      <c r="A84" s="19" t="s">
        <v>19</v>
      </c>
      <c r="B84" s="218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20"/>
      <c r="N84" s="221">
        <f>SUM(B84:M84)</f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3.5" thickBot="1" x14ac:dyDescent="0.25">
      <c r="A85" s="45" t="s">
        <v>30</v>
      </c>
      <c r="B85" s="222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4"/>
      <c r="N85" s="225">
        <f>SUM(B85:M85)</f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">
      <c r="A86" s="54" t="s">
        <v>20</v>
      </c>
      <c r="B86" s="226">
        <f>SUM(B84:B85)</f>
        <v>0</v>
      </c>
      <c r="C86" s="226">
        <f t="shared" ref="C86:M86" si="11">SUM(C84:C85)</f>
        <v>0</v>
      </c>
      <c r="D86" s="226">
        <f t="shared" si="11"/>
        <v>0</v>
      </c>
      <c r="E86" s="226">
        <f t="shared" si="11"/>
        <v>0</v>
      </c>
      <c r="F86" s="226">
        <f t="shared" si="11"/>
        <v>0</v>
      </c>
      <c r="G86" s="226">
        <f t="shared" si="11"/>
        <v>0</v>
      </c>
      <c r="H86" s="226">
        <f t="shared" si="11"/>
        <v>0</v>
      </c>
      <c r="I86" s="226">
        <f t="shared" si="11"/>
        <v>0</v>
      </c>
      <c r="J86" s="226">
        <f t="shared" si="11"/>
        <v>0</v>
      </c>
      <c r="K86" s="226">
        <f t="shared" si="11"/>
        <v>0</v>
      </c>
      <c r="L86" s="226">
        <f t="shared" si="11"/>
        <v>0</v>
      </c>
      <c r="M86" s="226">
        <f t="shared" si="11"/>
        <v>0</v>
      </c>
      <c r="N86" s="225">
        <f>SUM(N84:N85)</f>
        <v>0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0.25" customHeight="1" thickBot="1" x14ac:dyDescent="0.25">
      <c r="A88" s="129" t="s">
        <v>21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24" thickBot="1" x14ac:dyDescent="0.25">
      <c r="A89" s="22" t="s">
        <v>22</v>
      </c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/>
      <c r="N89" s="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5.45" customHeight="1" x14ac:dyDescent="0.2">
      <c r="A90" s="9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19.7" customHeight="1" x14ac:dyDescent="0.2">
      <c r="A91" s="27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1.7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K92" s="12"/>
      <c r="L92" s="12"/>
      <c r="M92" s="12"/>
      <c r="N92" s="1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6.7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15"/>
      <c r="K93" s="15"/>
      <c r="L93" s="15"/>
      <c r="M93" s="15"/>
      <c r="N93" s="1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1.7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12"/>
      <c r="K94" s="12"/>
      <c r="L94" s="12"/>
      <c r="M94" s="12"/>
      <c r="N94" s="1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1.7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9"/>
      <c r="K95" s="29"/>
      <c r="L95" s="29"/>
      <c r="M95" s="29"/>
      <c r="N95" s="2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21.75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9"/>
      <c r="K96" s="29"/>
      <c r="L96" s="29"/>
      <c r="M96" s="29"/>
      <c r="N96" s="2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12"/>
      <c r="K97" s="12"/>
      <c r="L97" s="12"/>
      <c r="M97" s="12"/>
      <c r="N97" s="1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6.7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30"/>
      <c r="K98" s="12"/>
      <c r="L98" s="12"/>
      <c r="M98" s="12"/>
      <c r="N98" s="1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21.75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30"/>
      <c r="K99" s="12"/>
      <c r="L99" s="12"/>
      <c r="M99" s="12"/>
      <c r="N99" s="1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s="9" customFormat="1" x14ac:dyDescent="0.2"/>
    <row r="101" spans="1:34" ht="21.75" customHeight="1" thickBot="1" x14ac:dyDescent="0.25">
      <c r="A101" s="130" t="str">
        <f>IF(Übersicht!$A$8="","",Übersicht!$A$8)</f>
        <v/>
      </c>
      <c r="B101" s="130"/>
      <c r="C101" s="130"/>
      <c r="D101" s="14"/>
      <c r="E101" s="14"/>
      <c r="F101" s="14"/>
      <c r="G101" s="14"/>
      <c r="H101" s="12"/>
      <c r="I101" s="12"/>
      <c r="J101" s="13" t="s">
        <v>14</v>
      </c>
      <c r="K101" s="132" t="str">
        <f>IF(Übersicht!$H$5="","",Übersicht!$H$5)</f>
        <v/>
      </c>
      <c r="L101" s="133"/>
      <c r="M101" s="133"/>
      <c r="N101" s="13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8.75" customHeight="1" x14ac:dyDescent="0.2">
      <c r="A102" s="135" t="s">
        <v>35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25.5" customHeight="1" x14ac:dyDescent="0.2">
      <c r="A103" s="90" t="s">
        <v>24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19.7" customHeight="1" x14ac:dyDescent="0.2">
      <c r="A104" s="138" t="s">
        <v>48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15" customHeight="1" x14ac:dyDescent="0.2">
      <c r="A105" s="138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" customHeight="1" x14ac:dyDescent="0.2">
      <c r="A106" s="140" t="s">
        <v>11</v>
      </c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5.95" customHeight="1" x14ac:dyDescent="0.2">
      <c r="A107" s="7" t="s">
        <v>15</v>
      </c>
      <c r="B107" s="10"/>
      <c r="C107" s="8"/>
      <c r="D107" s="7" t="s">
        <v>16</v>
      </c>
      <c r="E107" s="7"/>
      <c r="F107" s="8"/>
      <c r="G107" s="8"/>
      <c r="H107" s="8"/>
      <c r="I107" s="8"/>
      <c r="J107" s="8"/>
      <c r="K107" s="8" t="s">
        <v>60</v>
      </c>
      <c r="L107" s="8"/>
      <c r="M107" s="8"/>
      <c r="N107" s="1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21.75" customHeight="1" x14ac:dyDescent="0.2">
      <c r="A108" s="142" t="str">
        <f>IF(Übersicht!$A$11="","",Übersicht!$A$11)</f>
        <v/>
      </c>
      <c r="B108" s="143"/>
      <c r="C108" s="41"/>
      <c r="D108" s="144" t="str">
        <f>IF('Allgemeine Daten'!B9="","",'Allgemeine Daten'!B9 &amp; IF(AND('Allgemeine Daten'!J9&lt;1,  'Allgemeine Daten'!J9&gt;0 )," (Teilzeit)",""))</f>
        <v/>
      </c>
      <c r="E108" s="145"/>
      <c r="F108" s="145"/>
      <c r="G108" s="145"/>
      <c r="H108" s="145"/>
      <c r="I108" s="146"/>
      <c r="J108" s="42"/>
      <c r="K108" s="147" t="str">
        <f>IF('Allgemeine Daten'!F9="","",'Allgemeine Daten'!F9)</f>
        <v/>
      </c>
      <c r="L108" s="148"/>
      <c r="M108" s="148"/>
      <c r="N108" s="149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5.45" customHeight="1" x14ac:dyDescent="0.2">
      <c r="A109" s="16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26.25" customHeight="1" x14ac:dyDescent="0.2">
      <c r="A110" s="124" t="s">
        <v>17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">
      <c r="A111" s="9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2.75" customHeight="1" x14ac:dyDescent="0.2">
      <c r="A112" s="125" t="s">
        <v>18</v>
      </c>
      <c r="B112" s="17" t="s">
        <v>23</v>
      </c>
      <c r="C112" s="18"/>
      <c r="D112" s="18"/>
      <c r="E112" s="18"/>
      <c r="F112" s="18"/>
      <c r="G112" s="18"/>
      <c r="H112" s="18"/>
      <c r="I112" s="50"/>
      <c r="J112" s="50"/>
      <c r="K112" s="50"/>
      <c r="L112" s="51"/>
      <c r="M112" s="51"/>
      <c r="N112" s="127" t="s">
        <v>34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3.5" thickBot="1" x14ac:dyDescent="0.25">
      <c r="A113" s="126"/>
      <c r="B113" s="26" t="s">
        <v>0</v>
      </c>
      <c r="C113" s="26" t="s">
        <v>1</v>
      </c>
      <c r="D113" s="26" t="s">
        <v>2</v>
      </c>
      <c r="E113" s="26" t="s">
        <v>3</v>
      </c>
      <c r="F113" s="26" t="s">
        <v>4</v>
      </c>
      <c r="G113" s="26" t="s">
        <v>5</v>
      </c>
      <c r="H113" s="26" t="s">
        <v>6</v>
      </c>
      <c r="I113" s="52" t="s">
        <v>33</v>
      </c>
      <c r="J113" s="52" t="s">
        <v>7</v>
      </c>
      <c r="K113" s="52" t="s">
        <v>8</v>
      </c>
      <c r="L113" s="52" t="s">
        <v>9</v>
      </c>
      <c r="M113" s="52" t="s">
        <v>10</v>
      </c>
      <c r="N113" s="128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">
      <c r="A114" s="19" t="s">
        <v>19</v>
      </c>
      <c r="B114" s="218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20"/>
      <c r="N114" s="221">
        <f>SUM(B114:M114)</f>
        <v>0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3.5" thickBot="1" x14ac:dyDescent="0.25">
      <c r="A115" s="45" t="s">
        <v>30</v>
      </c>
      <c r="B115" s="222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4"/>
      <c r="N115" s="225">
        <f>SUM(B115:M115)</f>
        <v>0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">
      <c r="A116" s="54" t="s">
        <v>20</v>
      </c>
      <c r="B116" s="226">
        <f>SUM(B114:B115)</f>
        <v>0</v>
      </c>
      <c r="C116" s="226">
        <f t="shared" ref="C116" si="12">SUM(C114:C115)</f>
        <v>0</v>
      </c>
      <c r="D116" s="226">
        <f t="shared" ref="D116" si="13">SUM(D114:D115)</f>
        <v>0</v>
      </c>
      <c r="E116" s="226">
        <f t="shared" ref="E116" si="14">SUM(E114:E115)</f>
        <v>0</v>
      </c>
      <c r="F116" s="226">
        <f t="shared" ref="F116" si="15">SUM(F114:F115)</f>
        <v>0</v>
      </c>
      <c r="G116" s="226">
        <f t="shared" ref="G116" si="16">SUM(G114:G115)</f>
        <v>0</v>
      </c>
      <c r="H116" s="226">
        <f t="shared" ref="H116" si="17">SUM(H114:H115)</f>
        <v>0</v>
      </c>
      <c r="I116" s="226">
        <f t="shared" ref="I116" si="18">SUM(I114:I115)</f>
        <v>0</v>
      </c>
      <c r="J116" s="226">
        <f t="shared" ref="J116" si="19">SUM(J114:J115)</f>
        <v>0</v>
      </c>
      <c r="K116" s="226">
        <f t="shared" ref="K116" si="20">SUM(K114:K115)</f>
        <v>0</v>
      </c>
      <c r="L116" s="226">
        <f t="shared" ref="L116" si="21">SUM(L114:L115)</f>
        <v>0</v>
      </c>
      <c r="M116" s="226">
        <f t="shared" ref="M116" si="22">SUM(M114:M115)</f>
        <v>0</v>
      </c>
      <c r="N116" s="225">
        <f>SUM(N114:N115)</f>
        <v>0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0.25" customHeight="1" thickBot="1" x14ac:dyDescent="0.25">
      <c r="A118" s="129" t="s">
        <v>21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24" thickBot="1" x14ac:dyDescent="0.25">
      <c r="A119" s="22" t="s">
        <v>22</v>
      </c>
      <c r="B119" s="23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5"/>
      <c r="N119" s="12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5.45" customHeight="1" x14ac:dyDescent="0.2">
      <c r="A120" s="9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9.7" customHeight="1" x14ac:dyDescent="0.2">
      <c r="A121" s="27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1.7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K122" s="12"/>
      <c r="L122" s="12"/>
      <c r="M122" s="12"/>
      <c r="N122" s="12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6.7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15"/>
      <c r="K123" s="15"/>
      <c r="L123" s="15"/>
      <c r="M123" s="15"/>
      <c r="N123" s="15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1.7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12"/>
      <c r="K124" s="12"/>
      <c r="L124" s="12"/>
      <c r="M124" s="12"/>
      <c r="N124" s="12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1.7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9"/>
      <c r="K125" s="29"/>
      <c r="L125" s="29"/>
      <c r="M125" s="29"/>
      <c r="N125" s="29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21.7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9"/>
      <c r="K126" s="29"/>
      <c r="L126" s="29"/>
      <c r="M126" s="29"/>
      <c r="N126" s="29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12"/>
      <c r="K127" s="12"/>
      <c r="L127" s="12"/>
      <c r="M127" s="12"/>
      <c r="N127" s="12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6.7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30"/>
      <c r="K128" s="12"/>
      <c r="L128" s="12"/>
      <c r="M128" s="12"/>
      <c r="N128" s="12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21.7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30"/>
      <c r="K129" s="12"/>
      <c r="L129" s="12"/>
      <c r="M129" s="12"/>
      <c r="N129" s="12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s="9" customFormat="1" x14ac:dyDescent="0.2"/>
    <row r="131" spans="1:34" ht="21.75" customHeight="1" thickBot="1" x14ac:dyDescent="0.25">
      <c r="A131" s="130" t="str">
        <f>IF(Übersicht!$A$8="","",Übersicht!$A$8)</f>
        <v/>
      </c>
      <c r="B131" s="130"/>
      <c r="C131" s="130"/>
      <c r="D131" s="14"/>
      <c r="E131" s="14"/>
      <c r="F131" s="14"/>
      <c r="G131" s="14"/>
      <c r="H131" s="12"/>
      <c r="I131" s="12"/>
      <c r="J131" s="13" t="s">
        <v>14</v>
      </c>
      <c r="K131" s="132" t="str">
        <f>IF(Übersicht!$H$5="","",Übersicht!$H$5)</f>
        <v/>
      </c>
      <c r="L131" s="133"/>
      <c r="M131" s="133"/>
      <c r="N131" s="13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18.75" customHeight="1" x14ac:dyDescent="0.2">
      <c r="A132" s="135" t="s">
        <v>35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5.5" customHeight="1" x14ac:dyDescent="0.2">
      <c r="A133" s="90" t="s">
        <v>24</v>
      </c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9.7" customHeight="1" x14ac:dyDescent="0.2">
      <c r="A134" s="138" t="s">
        <v>48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5" customHeight="1" x14ac:dyDescent="0.2">
      <c r="A135" s="138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5" customHeight="1" x14ac:dyDescent="0.2">
      <c r="A136" s="140" t="s">
        <v>11</v>
      </c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5.95" customHeight="1" x14ac:dyDescent="0.2">
      <c r="A137" s="7" t="s">
        <v>15</v>
      </c>
      <c r="B137" s="10"/>
      <c r="C137" s="8"/>
      <c r="D137" s="7" t="s">
        <v>16</v>
      </c>
      <c r="E137" s="7"/>
      <c r="F137" s="8"/>
      <c r="G137" s="8"/>
      <c r="H137" s="8"/>
      <c r="I137" s="8"/>
      <c r="J137" s="8"/>
      <c r="K137" s="8" t="s">
        <v>60</v>
      </c>
      <c r="L137" s="8"/>
      <c r="M137" s="8"/>
      <c r="N137" s="1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1.75" customHeight="1" x14ac:dyDescent="0.2">
      <c r="A138" s="142" t="str">
        <f>IF(Übersicht!$A$11="","",Übersicht!$A$11)</f>
        <v/>
      </c>
      <c r="B138" s="143"/>
      <c r="C138" s="41"/>
      <c r="D138" s="144" t="str">
        <f>IF('Allgemeine Daten'!B10="","",'Allgemeine Daten'!B10&amp; IF(AND('Allgemeine Daten'!J10&lt;1,  'Allgemeine Daten'!J10&gt;0 )," (Teilzeit)",""))</f>
        <v/>
      </c>
      <c r="E138" s="145"/>
      <c r="F138" s="145"/>
      <c r="G138" s="145"/>
      <c r="H138" s="145"/>
      <c r="I138" s="146"/>
      <c r="J138" s="42"/>
      <c r="K138" s="147" t="str">
        <f>IF('Allgemeine Daten'!F10="","",'Allgemeine Daten'!F10)</f>
        <v/>
      </c>
      <c r="L138" s="148"/>
      <c r="M138" s="148"/>
      <c r="N138" s="149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5.45" customHeight="1" x14ac:dyDescent="0.2">
      <c r="A139" s="16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26.25" customHeight="1" x14ac:dyDescent="0.2">
      <c r="A140" s="124" t="s">
        <v>17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">
      <c r="A141" s="9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2.75" customHeight="1" x14ac:dyDescent="0.2">
      <c r="A142" s="125" t="s">
        <v>18</v>
      </c>
      <c r="B142" s="17" t="s">
        <v>23</v>
      </c>
      <c r="C142" s="18"/>
      <c r="D142" s="18"/>
      <c r="E142" s="18"/>
      <c r="F142" s="18"/>
      <c r="G142" s="18"/>
      <c r="H142" s="18"/>
      <c r="I142" s="50"/>
      <c r="J142" s="50"/>
      <c r="K142" s="50"/>
      <c r="L142" s="51"/>
      <c r="M142" s="51"/>
      <c r="N142" s="127" t="s">
        <v>34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3.5" thickBot="1" x14ac:dyDescent="0.25">
      <c r="A143" s="126"/>
      <c r="B143" s="26" t="s">
        <v>0</v>
      </c>
      <c r="C143" s="26" t="s">
        <v>1</v>
      </c>
      <c r="D143" s="26" t="s">
        <v>2</v>
      </c>
      <c r="E143" s="26" t="s">
        <v>3</v>
      </c>
      <c r="F143" s="26" t="s">
        <v>4</v>
      </c>
      <c r="G143" s="26" t="s">
        <v>5</v>
      </c>
      <c r="H143" s="26" t="s">
        <v>6</v>
      </c>
      <c r="I143" s="52" t="s">
        <v>33</v>
      </c>
      <c r="J143" s="52" t="s">
        <v>7</v>
      </c>
      <c r="K143" s="52" t="s">
        <v>8</v>
      </c>
      <c r="L143" s="52" t="s">
        <v>9</v>
      </c>
      <c r="M143" s="52" t="s">
        <v>10</v>
      </c>
      <c r="N143" s="128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">
      <c r="A144" s="19" t="s">
        <v>19</v>
      </c>
      <c r="B144" s="218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20"/>
      <c r="N144" s="221">
        <f>SUM(B144:M144)</f>
        <v>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3.5" thickBot="1" x14ac:dyDescent="0.25">
      <c r="A145" s="45" t="s">
        <v>30</v>
      </c>
      <c r="B145" s="222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4"/>
      <c r="N145" s="225">
        <f>SUM(B145:M145)</f>
        <v>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">
      <c r="A146" s="54" t="s">
        <v>20</v>
      </c>
      <c r="B146" s="226">
        <f>SUM(B144:B145)</f>
        <v>0</v>
      </c>
      <c r="C146" s="226">
        <f t="shared" ref="C146" si="23">SUM(C144:C145)</f>
        <v>0</v>
      </c>
      <c r="D146" s="226">
        <f t="shared" ref="D146" si="24">SUM(D144:D145)</f>
        <v>0</v>
      </c>
      <c r="E146" s="226">
        <f t="shared" ref="E146" si="25">SUM(E144:E145)</f>
        <v>0</v>
      </c>
      <c r="F146" s="226">
        <f t="shared" ref="F146" si="26">SUM(F144:F145)</f>
        <v>0</v>
      </c>
      <c r="G146" s="226">
        <f t="shared" ref="G146" si="27">SUM(G144:G145)</f>
        <v>0</v>
      </c>
      <c r="H146" s="226">
        <f t="shared" ref="H146" si="28">SUM(H144:H145)</f>
        <v>0</v>
      </c>
      <c r="I146" s="226">
        <f t="shared" ref="I146" si="29">SUM(I144:I145)</f>
        <v>0</v>
      </c>
      <c r="J146" s="226">
        <f t="shared" ref="J146" si="30">SUM(J144:J145)</f>
        <v>0</v>
      </c>
      <c r="K146" s="226">
        <f t="shared" ref="K146" si="31">SUM(K144:K145)</f>
        <v>0</v>
      </c>
      <c r="L146" s="226">
        <f t="shared" ref="L146" si="32">SUM(L144:L145)</f>
        <v>0</v>
      </c>
      <c r="M146" s="226">
        <f t="shared" ref="M146" si="33">SUM(M144:M145)</f>
        <v>0</v>
      </c>
      <c r="N146" s="225">
        <f>SUM(N144:N145)</f>
        <v>0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0.25" customHeight="1" thickBot="1" x14ac:dyDescent="0.25">
      <c r="A148" s="129" t="s">
        <v>21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24" thickBot="1" x14ac:dyDescent="0.25">
      <c r="A149" s="22" t="s">
        <v>22</v>
      </c>
      <c r="B149" s="23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5"/>
      <c r="N149" s="12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5.45" customHeight="1" x14ac:dyDescent="0.2">
      <c r="A150" s="9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19.7" customHeight="1" x14ac:dyDescent="0.2">
      <c r="A151" s="27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21.7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K152" s="12"/>
      <c r="L152" s="12"/>
      <c r="M152" s="12"/>
      <c r="N152" s="12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6.7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15"/>
      <c r="K153" s="15"/>
      <c r="L153" s="15"/>
      <c r="M153" s="15"/>
      <c r="N153" s="1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1.7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12"/>
      <c r="K154" s="12"/>
      <c r="L154" s="12"/>
      <c r="M154" s="12"/>
      <c r="N154" s="12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1.7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9"/>
      <c r="K155" s="29"/>
      <c r="L155" s="29"/>
      <c r="M155" s="29"/>
      <c r="N155" s="29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21.7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9"/>
      <c r="K156" s="29"/>
      <c r="L156" s="29"/>
      <c r="M156" s="29"/>
      <c r="N156" s="29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12"/>
      <c r="K157" s="12"/>
      <c r="L157" s="12"/>
      <c r="M157" s="12"/>
      <c r="N157" s="12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6.7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30"/>
      <c r="K158" s="12"/>
      <c r="L158" s="12"/>
      <c r="M158" s="12"/>
      <c r="N158" s="12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21.7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30"/>
      <c r="K159" s="12"/>
      <c r="L159" s="12"/>
      <c r="M159" s="12"/>
      <c r="N159" s="12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s="9" customFormat="1" x14ac:dyDescent="0.2"/>
    <row r="161" spans="1:34" ht="21.75" customHeight="1" thickBot="1" x14ac:dyDescent="0.25">
      <c r="A161" s="130" t="str">
        <f>IF(Übersicht!$A$8="","",Übersicht!$A$8)</f>
        <v/>
      </c>
      <c r="B161" s="131"/>
      <c r="C161" s="131"/>
      <c r="D161" s="14"/>
      <c r="E161" s="14"/>
      <c r="F161" s="14"/>
      <c r="G161" s="14"/>
      <c r="H161" s="12"/>
      <c r="I161" s="12"/>
      <c r="J161" s="13" t="s">
        <v>14</v>
      </c>
      <c r="K161" s="132" t="str">
        <f>IF(Übersicht!$H$5="","",Übersicht!$H$5)</f>
        <v/>
      </c>
      <c r="L161" s="133"/>
      <c r="M161" s="133"/>
      <c r="N161" s="13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18.75" customHeight="1" x14ac:dyDescent="0.2">
      <c r="A162" s="135" t="s">
        <v>35</v>
      </c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0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25.5" customHeight="1" x14ac:dyDescent="0.2">
      <c r="A163" s="90" t="s">
        <v>24</v>
      </c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19.7" customHeight="1" x14ac:dyDescent="0.2">
      <c r="A164" s="138" t="s">
        <v>48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15" customHeight="1" x14ac:dyDescent="0.2">
      <c r="A165" s="138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15" customHeight="1" x14ac:dyDescent="0.2">
      <c r="A166" s="140" t="s">
        <v>11</v>
      </c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15.95" customHeight="1" x14ac:dyDescent="0.2">
      <c r="A167" s="7" t="s">
        <v>15</v>
      </c>
      <c r="B167" s="10"/>
      <c r="C167" s="8"/>
      <c r="D167" s="7" t="s">
        <v>16</v>
      </c>
      <c r="E167" s="7"/>
      <c r="F167" s="8"/>
      <c r="G167" s="8"/>
      <c r="H167" s="8"/>
      <c r="I167" s="8"/>
      <c r="J167" s="8"/>
      <c r="K167" s="8" t="s">
        <v>60</v>
      </c>
      <c r="L167" s="8"/>
      <c r="M167" s="8"/>
      <c r="N167" s="10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21.75" customHeight="1" x14ac:dyDescent="0.2">
      <c r="A168" s="142" t="str">
        <f>IF(Übersicht!$A$11="","",Übersicht!$A$11)</f>
        <v/>
      </c>
      <c r="B168" s="143"/>
      <c r="C168" s="41"/>
      <c r="D168" s="144" t="str">
        <f>IF('Allgemeine Daten'!B11="","",'Allgemeine Daten'!B11&amp; IF(AND('Allgemeine Daten'!J11&lt;1,  'Allgemeine Daten'!J11&gt;0 )," (Teilzeit)",""))</f>
        <v/>
      </c>
      <c r="E168" s="145"/>
      <c r="F168" s="145"/>
      <c r="G168" s="145"/>
      <c r="H168" s="145"/>
      <c r="I168" s="146"/>
      <c r="J168" s="42"/>
      <c r="K168" s="147" t="str">
        <f>IF('Allgemeine Daten'!F11="","",'Allgemeine Daten'!F11)</f>
        <v/>
      </c>
      <c r="L168" s="148"/>
      <c r="M168" s="148"/>
      <c r="N168" s="149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5.45" customHeight="1" x14ac:dyDescent="0.2">
      <c r="A169" s="16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26.25" customHeight="1" x14ac:dyDescent="0.2">
      <c r="A170" s="124" t="s">
        <v>17</v>
      </c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">
      <c r="A171" s="9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12.75" customHeight="1" x14ac:dyDescent="0.2">
      <c r="A172" s="125" t="s">
        <v>18</v>
      </c>
      <c r="B172" s="17" t="s">
        <v>23</v>
      </c>
      <c r="C172" s="18"/>
      <c r="D172" s="18"/>
      <c r="E172" s="18"/>
      <c r="F172" s="18"/>
      <c r="G172" s="18"/>
      <c r="H172" s="18"/>
      <c r="I172" s="50"/>
      <c r="J172" s="50"/>
      <c r="K172" s="50"/>
      <c r="L172" s="51"/>
      <c r="M172" s="51"/>
      <c r="N172" s="127" t="s">
        <v>34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13.5" thickBot="1" x14ac:dyDescent="0.25">
      <c r="A173" s="126"/>
      <c r="B173" s="26" t="s">
        <v>0</v>
      </c>
      <c r="C173" s="26" t="s">
        <v>1</v>
      </c>
      <c r="D173" s="26" t="s">
        <v>2</v>
      </c>
      <c r="E173" s="26" t="s">
        <v>3</v>
      </c>
      <c r="F173" s="26" t="s">
        <v>4</v>
      </c>
      <c r="G173" s="26" t="s">
        <v>5</v>
      </c>
      <c r="H173" s="26" t="s">
        <v>6</v>
      </c>
      <c r="I173" s="52" t="s">
        <v>33</v>
      </c>
      <c r="J173" s="52" t="s">
        <v>7</v>
      </c>
      <c r="K173" s="52" t="s">
        <v>8</v>
      </c>
      <c r="L173" s="52" t="s">
        <v>9</v>
      </c>
      <c r="M173" s="52" t="s">
        <v>10</v>
      </c>
      <c r="N173" s="128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">
      <c r="A174" s="19" t="s">
        <v>19</v>
      </c>
      <c r="B174" s="218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20"/>
      <c r="N174" s="221">
        <f>SUM(B174:M174)</f>
        <v>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13.5" thickBot="1" x14ac:dyDescent="0.25">
      <c r="A175" s="45" t="s">
        <v>30</v>
      </c>
      <c r="B175" s="222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4"/>
      <c r="N175" s="225">
        <f>SUM(B175:M175)</f>
        <v>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">
      <c r="A176" s="54" t="s">
        <v>20</v>
      </c>
      <c r="B176" s="226">
        <f>SUM(B174:B175)</f>
        <v>0</v>
      </c>
      <c r="C176" s="226">
        <f t="shared" ref="C176" si="34">SUM(C174:C175)</f>
        <v>0</v>
      </c>
      <c r="D176" s="226">
        <f t="shared" ref="D176" si="35">SUM(D174:D175)</f>
        <v>0</v>
      </c>
      <c r="E176" s="226">
        <f t="shared" ref="E176" si="36">SUM(E174:E175)</f>
        <v>0</v>
      </c>
      <c r="F176" s="226">
        <f t="shared" ref="F176" si="37">SUM(F174:F175)</f>
        <v>0</v>
      </c>
      <c r="G176" s="226">
        <f t="shared" ref="G176" si="38">SUM(G174:G175)</f>
        <v>0</v>
      </c>
      <c r="H176" s="226">
        <f t="shared" ref="H176" si="39">SUM(H174:H175)</f>
        <v>0</v>
      </c>
      <c r="I176" s="226">
        <f t="shared" ref="I176" si="40">SUM(I174:I175)</f>
        <v>0</v>
      </c>
      <c r="J176" s="226">
        <f t="shared" ref="J176" si="41">SUM(J174:J175)</f>
        <v>0</v>
      </c>
      <c r="K176" s="226">
        <f t="shared" ref="K176" si="42">SUM(K174:K175)</f>
        <v>0</v>
      </c>
      <c r="L176" s="226">
        <f t="shared" ref="L176" si="43">SUM(L174:L175)</f>
        <v>0</v>
      </c>
      <c r="M176" s="226">
        <f t="shared" ref="M176" si="44">SUM(M174:M175)</f>
        <v>0</v>
      </c>
      <c r="N176" s="225">
        <f>SUM(N174:N175)</f>
        <v>0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">
      <c r="A177" s="2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0.25" customHeight="1" thickBot="1" x14ac:dyDescent="0.25">
      <c r="A178" s="129" t="s">
        <v>21</v>
      </c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4" thickBot="1" x14ac:dyDescent="0.25">
      <c r="A179" s="22" t="s">
        <v>22</v>
      </c>
      <c r="B179" s="23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5"/>
      <c r="N179" s="12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5.45" customHeight="1" x14ac:dyDescent="0.2">
      <c r="A180" s="9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19.7" customHeight="1" x14ac:dyDescent="0.2">
      <c r="A181" s="27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21.7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K182" s="12"/>
      <c r="L182" s="12"/>
      <c r="M182" s="12"/>
      <c r="N182" s="12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6.7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15"/>
      <c r="K183" s="15"/>
      <c r="L183" s="15"/>
      <c r="M183" s="15"/>
      <c r="N183" s="1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1.7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12"/>
      <c r="K184" s="12"/>
      <c r="L184" s="12"/>
      <c r="M184" s="12"/>
      <c r="N184" s="12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1.7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9"/>
      <c r="K185" s="29"/>
      <c r="L185" s="29"/>
      <c r="M185" s="29"/>
      <c r="N185" s="29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21.75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9"/>
      <c r="K186" s="29"/>
      <c r="L186" s="29"/>
      <c r="M186" s="29"/>
      <c r="N186" s="29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12"/>
      <c r="K187" s="12"/>
      <c r="L187" s="12"/>
      <c r="M187" s="12"/>
      <c r="N187" s="12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6.7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30"/>
      <c r="K188" s="12"/>
      <c r="L188" s="12"/>
      <c r="M188" s="12"/>
      <c r="N188" s="12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21.75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30"/>
      <c r="K189" s="12"/>
      <c r="L189" s="12"/>
      <c r="M189" s="12"/>
      <c r="N189" s="12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s="9" customFormat="1" x14ac:dyDescent="0.2"/>
    <row r="191" spans="1:34" ht="21.75" customHeight="1" thickBot="1" x14ac:dyDescent="0.25">
      <c r="A191" s="130" t="str">
        <f>IF(Übersicht!$A$8="","",Übersicht!$A$8)</f>
        <v/>
      </c>
      <c r="B191" s="131"/>
      <c r="C191" s="131"/>
      <c r="D191" s="14"/>
      <c r="E191" s="14"/>
      <c r="F191" s="14"/>
      <c r="G191" s="14"/>
      <c r="H191" s="12"/>
      <c r="I191" s="12"/>
      <c r="J191" s="13" t="s">
        <v>14</v>
      </c>
      <c r="K191" s="132" t="str">
        <f>IF(Übersicht!$H$5="","",Übersicht!$H$5)</f>
        <v/>
      </c>
      <c r="L191" s="133"/>
      <c r="M191" s="133"/>
      <c r="N191" s="13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18.75" customHeight="1" x14ac:dyDescent="0.2">
      <c r="A192" s="135" t="s">
        <v>35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0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25.5" customHeight="1" x14ac:dyDescent="0.2">
      <c r="A193" s="90" t="s">
        <v>24</v>
      </c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9.7" customHeight="1" x14ac:dyDescent="0.2">
      <c r="A194" s="138" t="s">
        <v>48</v>
      </c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15" customHeight="1" x14ac:dyDescent="0.2">
      <c r="A195" s="138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15" customHeight="1" x14ac:dyDescent="0.2">
      <c r="A196" s="140" t="s">
        <v>11</v>
      </c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15.95" customHeight="1" x14ac:dyDescent="0.2">
      <c r="A197" s="7" t="s">
        <v>15</v>
      </c>
      <c r="B197" s="10"/>
      <c r="C197" s="8"/>
      <c r="D197" s="7" t="s">
        <v>16</v>
      </c>
      <c r="E197" s="7"/>
      <c r="F197" s="8"/>
      <c r="G197" s="8"/>
      <c r="H197" s="8"/>
      <c r="I197" s="8"/>
      <c r="J197" s="8"/>
      <c r="K197" s="8" t="s">
        <v>60</v>
      </c>
      <c r="L197" s="8"/>
      <c r="M197" s="8"/>
      <c r="N197" s="10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21.75" customHeight="1" x14ac:dyDescent="0.2">
      <c r="A198" s="142" t="str">
        <f>IF(Übersicht!$A$11="","",Übersicht!$A$11)</f>
        <v/>
      </c>
      <c r="B198" s="143"/>
      <c r="C198" s="41"/>
      <c r="D198" s="144" t="str">
        <f>IF('Allgemeine Daten'!B12="","",'Allgemeine Daten'!B12&amp; IF(AND('Allgemeine Daten'!J12&lt;1,  'Allgemeine Daten'!J12&gt;0 )," (Teilzeit)",""))</f>
        <v/>
      </c>
      <c r="E198" s="145"/>
      <c r="F198" s="145"/>
      <c r="G198" s="145"/>
      <c r="H198" s="145"/>
      <c r="I198" s="146"/>
      <c r="J198" s="42"/>
      <c r="K198" s="147" t="str">
        <f>IF('Allgemeine Daten'!F12="","",'Allgemeine Daten'!F12)</f>
        <v/>
      </c>
      <c r="L198" s="148"/>
      <c r="M198" s="148"/>
      <c r="N198" s="149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5.45" customHeight="1" x14ac:dyDescent="0.2">
      <c r="A199" s="16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26.25" customHeight="1" x14ac:dyDescent="0.2">
      <c r="A200" s="124" t="s">
        <v>17</v>
      </c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">
      <c r="A201" s="9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12.75" customHeight="1" x14ac:dyDescent="0.2">
      <c r="A202" s="125" t="s">
        <v>18</v>
      </c>
      <c r="B202" s="17" t="s">
        <v>23</v>
      </c>
      <c r="C202" s="18"/>
      <c r="D202" s="18"/>
      <c r="E202" s="18"/>
      <c r="F202" s="18"/>
      <c r="G202" s="18"/>
      <c r="H202" s="18"/>
      <c r="I202" s="50"/>
      <c r="J202" s="50"/>
      <c r="K202" s="50"/>
      <c r="L202" s="51"/>
      <c r="M202" s="51"/>
      <c r="N202" s="127" t="s">
        <v>34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13.5" thickBot="1" x14ac:dyDescent="0.25">
      <c r="A203" s="126"/>
      <c r="B203" s="26" t="s">
        <v>0</v>
      </c>
      <c r="C203" s="26" t="s">
        <v>1</v>
      </c>
      <c r="D203" s="26" t="s">
        <v>2</v>
      </c>
      <c r="E203" s="26" t="s">
        <v>3</v>
      </c>
      <c r="F203" s="26" t="s">
        <v>4</v>
      </c>
      <c r="G203" s="26" t="s">
        <v>5</v>
      </c>
      <c r="H203" s="26" t="s">
        <v>6</v>
      </c>
      <c r="I203" s="52" t="s">
        <v>33</v>
      </c>
      <c r="J203" s="52" t="s">
        <v>7</v>
      </c>
      <c r="K203" s="52" t="s">
        <v>8</v>
      </c>
      <c r="L203" s="52" t="s">
        <v>9</v>
      </c>
      <c r="M203" s="52" t="s">
        <v>10</v>
      </c>
      <c r="N203" s="128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">
      <c r="A204" s="19" t="s">
        <v>19</v>
      </c>
      <c r="B204" s="218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20"/>
      <c r="N204" s="221">
        <f>SUM(B204:M204)</f>
        <v>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13.5" thickBot="1" x14ac:dyDescent="0.25">
      <c r="A205" s="45" t="s">
        <v>30</v>
      </c>
      <c r="B205" s="222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4"/>
      <c r="N205" s="225">
        <f>SUM(B205:M205)</f>
        <v>0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">
      <c r="A206" s="54" t="s">
        <v>20</v>
      </c>
      <c r="B206" s="226">
        <f>SUM(B204:B205)</f>
        <v>0</v>
      </c>
      <c r="C206" s="226">
        <f t="shared" ref="C206" si="45">SUM(C204:C205)</f>
        <v>0</v>
      </c>
      <c r="D206" s="226">
        <f t="shared" ref="D206" si="46">SUM(D204:D205)</f>
        <v>0</v>
      </c>
      <c r="E206" s="226">
        <f t="shared" ref="E206" si="47">SUM(E204:E205)</f>
        <v>0</v>
      </c>
      <c r="F206" s="226">
        <f t="shared" ref="F206" si="48">SUM(F204:F205)</f>
        <v>0</v>
      </c>
      <c r="G206" s="226">
        <f t="shared" ref="G206" si="49">SUM(G204:G205)</f>
        <v>0</v>
      </c>
      <c r="H206" s="226">
        <f t="shared" ref="H206" si="50">SUM(H204:H205)</f>
        <v>0</v>
      </c>
      <c r="I206" s="226">
        <f t="shared" ref="I206" si="51">SUM(I204:I205)</f>
        <v>0</v>
      </c>
      <c r="J206" s="226">
        <f t="shared" ref="J206" si="52">SUM(J204:J205)</f>
        <v>0</v>
      </c>
      <c r="K206" s="226">
        <f t="shared" ref="K206" si="53">SUM(K204:K205)</f>
        <v>0</v>
      </c>
      <c r="L206" s="226">
        <f t="shared" ref="L206" si="54">SUM(L204:L205)</f>
        <v>0</v>
      </c>
      <c r="M206" s="226">
        <f t="shared" ref="M206" si="55">SUM(M204:M205)</f>
        <v>0</v>
      </c>
      <c r="N206" s="225">
        <f>SUM(N204:N205)</f>
        <v>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0.25" customHeight="1" thickBot="1" x14ac:dyDescent="0.25">
      <c r="A208" s="129" t="s">
        <v>21</v>
      </c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24" thickBot="1" x14ac:dyDescent="0.25">
      <c r="A209" s="22" t="s">
        <v>22</v>
      </c>
      <c r="B209" s="23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5"/>
      <c r="N209" s="1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5.45" customHeight="1" x14ac:dyDescent="0.2">
      <c r="A210" s="9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19.7" customHeight="1" x14ac:dyDescent="0.2">
      <c r="A211" s="27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21.7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K212" s="12"/>
      <c r="L212" s="12"/>
      <c r="M212" s="12"/>
      <c r="N212" s="12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6.7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15"/>
      <c r="K213" s="15"/>
      <c r="L213" s="15"/>
      <c r="M213" s="15"/>
      <c r="N213" s="15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1.7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12"/>
      <c r="K214" s="12"/>
      <c r="L214" s="12"/>
      <c r="M214" s="12"/>
      <c r="N214" s="1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1.7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9"/>
      <c r="K215" s="29"/>
      <c r="L215" s="29"/>
      <c r="M215" s="29"/>
      <c r="N215" s="2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21.75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9"/>
      <c r="K216" s="29"/>
      <c r="L216" s="29"/>
      <c r="M216" s="29"/>
      <c r="N216" s="29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12"/>
      <c r="K217" s="12"/>
      <c r="L217" s="12"/>
      <c r="M217" s="12"/>
      <c r="N217" s="1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6.7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30"/>
      <c r="K218" s="12"/>
      <c r="L218" s="12"/>
      <c r="M218" s="12"/>
      <c r="N218" s="1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21.75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30"/>
      <c r="K219" s="12"/>
      <c r="L219" s="12"/>
      <c r="M219" s="12"/>
      <c r="N219" s="12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s="9" customFormat="1" x14ac:dyDescent="0.2"/>
    <row r="221" spans="1:34" ht="21.75" customHeight="1" thickBot="1" x14ac:dyDescent="0.25">
      <c r="A221" s="130" t="str">
        <f>IF(Übersicht!$A$8="","",Übersicht!$A$8)</f>
        <v/>
      </c>
      <c r="B221" s="131"/>
      <c r="C221" s="131"/>
      <c r="D221" s="14"/>
      <c r="E221" s="14"/>
      <c r="F221" s="14"/>
      <c r="G221" s="14"/>
      <c r="H221" s="12"/>
      <c r="I221" s="12"/>
      <c r="J221" s="13" t="s">
        <v>14</v>
      </c>
      <c r="K221" s="132" t="str">
        <f>IF(Übersicht!$H$5="","",Übersicht!$H$5)</f>
        <v/>
      </c>
      <c r="L221" s="133"/>
      <c r="M221" s="133"/>
      <c r="N221" s="13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18.75" customHeight="1" x14ac:dyDescent="0.2">
      <c r="A222" s="135" t="s">
        <v>35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0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25.5" customHeight="1" x14ac:dyDescent="0.2">
      <c r="A223" s="90" t="s">
        <v>24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19.7" customHeight="1" x14ac:dyDescent="0.2">
      <c r="A224" s="138" t="s">
        <v>48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15" customHeight="1" x14ac:dyDescent="0.2">
      <c r="A225" s="138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15" customHeight="1" x14ac:dyDescent="0.2">
      <c r="A226" s="140" t="s">
        <v>11</v>
      </c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15.95" customHeight="1" x14ac:dyDescent="0.2">
      <c r="A227" s="7" t="s">
        <v>15</v>
      </c>
      <c r="B227" s="10"/>
      <c r="C227" s="8"/>
      <c r="D227" s="7" t="s">
        <v>16</v>
      </c>
      <c r="E227" s="7"/>
      <c r="F227" s="8"/>
      <c r="G227" s="8"/>
      <c r="H227" s="8"/>
      <c r="I227" s="8"/>
      <c r="J227" s="8"/>
      <c r="K227" s="8" t="s">
        <v>60</v>
      </c>
      <c r="L227" s="8"/>
      <c r="M227" s="8"/>
      <c r="N227" s="10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21.75" customHeight="1" x14ac:dyDescent="0.2">
      <c r="A228" s="142" t="str">
        <f>IF(Übersicht!$A$11="","",Übersicht!$A$11)</f>
        <v/>
      </c>
      <c r="B228" s="143"/>
      <c r="C228" s="41"/>
      <c r="D228" s="144" t="str">
        <f>IF('Allgemeine Daten'!B13="","",'Allgemeine Daten'!B13&amp; IF(AND('Allgemeine Daten'!J13&lt;1,  'Allgemeine Daten'!J13&gt;0 )," (Teilzeit)",""))</f>
        <v/>
      </c>
      <c r="E228" s="145"/>
      <c r="F228" s="145"/>
      <c r="G228" s="145"/>
      <c r="H228" s="145"/>
      <c r="I228" s="146"/>
      <c r="J228" s="42"/>
      <c r="K228" s="147" t="str">
        <f>IF('Allgemeine Daten'!F13="","",'Allgemeine Daten'!F13)</f>
        <v/>
      </c>
      <c r="L228" s="148"/>
      <c r="M228" s="148"/>
      <c r="N228" s="149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5.45" customHeight="1" x14ac:dyDescent="0.2">
      <c r="A229" s="16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26.25" customHeight="1" x14ac:dyDescent="0.2">
      <c r="A230" s="124" t="s">
        <v>17</v>
      </c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">
      <c r="A231" s="9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12.75" customHeight="1" x14ac:dyDescent="0.2">
      <c r="A232" s="125" t="s">
        <v>18</v>
      </c>
      <c r="B232" s="17" t="s">
        <v>23</v>
      </c>
      <c r="C232" s="18"/>
      <c r="D232" s="18"/>
      <c r="E232" s="18"/>
      <c r="F232" s="18"/>
      <c r="G232" s="18"/>
      <c r="H232" s="18"/>
      <c r="I232" s="50"/>
      <c r="J232" s="50"/>
      <c r="K232" s="50"/>
      <c r="L232" s="51"/>
      <c r="M232" s="51"/>
      <c r="N232" s="127" t="s">
        <v>34</v>
      </c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13.5" thickBot="1" x14ac:dyDescent="0.25">
      <c r="A233" s="126"/>
      <c r="B233" s="26" t="s">
        <v>0</v>
      </c>
      <c r="C233" s="26" t="s">
        <v>1</v>
      </c>
      <c r="D233" s="26" t="s">
        <v>2</v>
      </c>
      <c r="E233" s="26" t="s">
        <v>3</v>
      </c>
      <c r="F233" s="26" t="s">
        <v>4</v>
      </c>
      <c r="G233" s="26" t="s">
        <v>5</v>
      </c>
      <c r="H233" s="26" t="s">
        <v>6</v>
      </c>
      <c r="I233" s="52" t="s">
        <v>33</v>
      </c>
      <c r="J233" s="52" t="s">
        <v>7</v>
      </c>
      <c r="K233" s="52" t="s">
        <v>8</v>
      </c>
      <c r="L233" s="52" t="s">
        <v>9</v>
      </c>
      <c r="M233" s="52" t="s">
        <v>10</v>
      </c>
      <c r="N233" s="128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">
      <c r="A234" s="19" t="s">
        <v>19</v>
      </c>
      <c r="B234" s="218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20"/>
      <c r="N234" s="221">
        <f>SUM(B234:M234)</f>
        <v>0</v>
      </c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13.5" thickBot="1" x14ac:dyDescent="0.25">
      <c r="A235" s="45" t="s">
        <v>30</v>
      </c>
      <c r="B235" s="222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4"/>
      <c r="N235" s="225">
        <f>SUM(B235:M235)</f>
        <v>0</v>
      </c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">
      <c r="A236" s="54" t="s">
        <v>20</v>
      </c>
      <c r="B236" s="226">
        <f>SUM(B234:B235)</f>
        <v>0</v>
      </c>
      <c r="C236" s="226">
        <f t="shared" ref="C236" si="56">SUM(C234:C235)</f>
        <v>0</v>
      </c>
      <c r="D236" s="226">
        <f t="shared" ref="D236" si="57">SUM(D234:D235)</f>
        <v>0</v>
      </c>
      <c r="E236" s="226">
        <f t="shared" ref="E236" si="58">SUM(E234:E235)</f>
        <v>0</v>
      </c>
      <c r="F236" s="226">
        <f t="shared" ref="F236" si="59">SUM(F234:F235)</f>
        <v>0</v>
      </c>
      <c r="G236" s="226">
        <f t="shared" ref="G236" si="60">SUM(G234:G235)</f>
        <v>0</v>
      </c>
      <c r="H236" s="226">
        <f t="shared" ref="H236" si="61">SUM(H234:H235)</f>
        <v>0</v>
      </c>
      <c r="I236" s="226">
        <f t="shared" ref="I236" si="62">SUM(I234:I235)</f>
        <v>0</v>
      </c>
      <c r="J236" s="226">
        <f t="shared" ref="J236" si="63">SUM(J234:J235)</f>
        <v>0</v>
      </c>
      <c r="K236" s="226">
        <f t="shared" ref="K236" si="64">SUM(K234:K235)</f>
        <v>0</v>
      </c>
      <c r="L236" s="226">
        <f t="shared" ref="L236" si="65">SUM(L234:L235)</f>
        <v>0</v>
      </c>
      <c r="M236" s="226">
        <f t="shared" ref="M236" si="66">SUM(M234:M235)</f>
        <v>0</v>
      </c>
      <c r="N236" s="225">
        <f>SUM(N234:N235)</f>
        <v>0</v>
      </c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">
      <c r="A237" s="20"/>
      <c r="B237" s="227"/>
      <c r="C237" s="227"/>
      <c r="D237" s="227"/>
      <c r="E237" s="227"/>
      <c r="F237" s="227"/>
      <c r="G237" s="227"/>
      <c r="H237" s="227"/>
      <c r="I237" s="227"/>
      <c r="J237" s="227"/>
      <c r="K237" s="227"/>
      <c r="L237" s="227"/>
      <c r="M237" s="227"/>
      <c r="N237" s="227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0.25" customHeight="1" thickBot="1" x14ac:dyDescent="0.25">
      <c r="A238" s="129" t="s">
        <v>21</v>
      </c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24" thickBot="1" x14ac:dyDescent="0.25">
      <c r="A239" s="22" t="s">
        <v>22</v>
      </c>
      <c r="B239" s="23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5"/>
      <c r="N239" s="12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5.45" customHeight="1" x14ac:dyDescent="0.2">
      <c r="A240" s="9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19.7" customHeight="1" x14ac:dyDescent="0.2">
      <c r="A241" s="27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21.7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K242" s="12"/>
      <c r="L242" s="12"/>
      <c r="M242" s="12"/>
      <c r="N242" s="12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6.7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15"/>
      <c r="K243" s="15"/>
      <c r="L243" s="15"/>
      <c r="M243" s="15"/>
      <c r="N243" s="15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1.7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12"/>
      <c r="K244" s="12"/>
      <c r="L244" s="12"/>
      <c r="M244" s="12"/>
      <c r="N244" s="12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1.7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9"/>
      <c r="K245" s="29"/>
      <c r="L245" s="29"/>
      <c r="M245" s="29"/>
      <c r="N245" s="29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21.75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9"/>
      <c r="K246" s="29"/>
      <c r="L246" s="29"/>
      <c r="M246" s="29"/>
      <c r="N246" s="29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12"/>
      <c r="K247" s="12"/>
      <c r="L247" s="12"/>
      <c r="M247" s="12"/>
      <c r="N247" s="12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6.7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30"/>
      <c r="K248" s="12"/>
      <c r="L248" s="12"/>
      <c r="M248" s="12"/>
      <c r="N248" s="12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21.75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30"/>
      <c r="K249" s="12"/>
      <c r="L249" s="12"/>
      <c r="M249" s="12"/>
      <c r="N249" s="12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s="9" customFormat="1" x14ac:dyDescent="0.2"/>
    <row r="251" spans="1:34" ht="21.75" customHeight="1" thickBot="1" x14ac:dyDescent="0.25">
      <c r="A251" s="130" t="str">
        <f>IF(Übersicht!$A$8="","",Übersicht!$A$8)</f>
        <v/>
      </c>
      <c r="B251" s="131"/>
      <c r="C251" s="131"/>
      <c r="D251" s="14"/>
      <c r="E251" s="14"/>
      <c r="F251" s="14"/>
      <c r="G251" s="14"/>
      <c r="H251" s="12"/>
      <c r="I251" s="12"/>
      <c r="J251" s="13" t="s">
        <v>14</v>
      </c>
      <c r="K251" s="132" t="str">
        <f>IF(Übersicht!$H$5="","",Übersicht!$H$5)</f>
        <v/>
      </c>
      <c r="L251" s="133"/>
      <c r="M251" s="133"/>
      <c r="N251" s="13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18.75" customHeight="1" x14ac:dyDescent="0.2">
      <c r="A252" s="135" t="s">
        <v>35</v>
      </c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0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25.5" customHeight="1" x14ac:dyDescent="0.2">
      <c r="A253" s="90" t="s">
        <v>24</v>
      </c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19.7" customHeight="1" x14ac:dyDescent="0.2">
      <c r="A254" s="138" t="s">
        <v>48</v>
      </c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15" customHeight="1" x14ac:dyDescent="0.2">
      <c r="A255" s="138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15" customHeight="1" x14ac:dyDescent="0.2">
      <c r="A256" s="140" t="s">
        <v>11</v>
      </c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15.95" customHeight="1" x14ac:dyDescent="0.2">
      <c r="A257" s="7" t="s">
        <v>15</v>
      </c>
      <c r="B257" s="10"/>
      <c r="C257" s="8"/>
      <c r="D257" s="7" t="s">
        <v>16</v>
      </c>
      <c r="E257" s="7"/>
      <c r="F257" s="8"/>
      <c r="G257" s="8"/>
      <c r="H257" s="8"/>
      <c r="I257" s="8"/>
      <c r="J257" s="8"/>
      <c r="K257" s="8" t="s">
        <v>60</v>
      </c>
      <c r="L257" s="8"/>
      <c r="M257" s="8"/>
      <c r="N257" s="10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21.75" customHeight="1" x14ac:dyDescent="0.2">
      <c r="A258" s="142" t="str">
        <f>IF(Übersicht!$A$11="","",Übersicht!$A$11)</f>
        <v/>
      </c>
      <c r="B258" s="143"/>
      <c r="C258" s="41"/>
      <c r="D258" s="144" t="str">
        <f>IF('Allgemeine Daten'!B14="","",'Allgemeine Daten'!B14&amp; IF(AND('Allgemeine Daten'!J14&lt;1,  'Allgemeine Daten'!J14&gt;0 )," (Teilzeit)",""))</f>
        <v/>
      </c>
      <c r="E258" s="145"/>
      <c r="F258" s="145"/>
      <c r="G258" s="145"/>
      <c r="H258" s="145"/>
      <c r="I258" s="146"/>
      <c r="J258" s="42"/>
      <c r="K258" s="147" t="str">
        <f>IF('Allgemeine Daten'!F14="","",'Allgemeine Daten'!F14)</f>
        <v/>
      </c>
      <c r="L258" s="148"/>
      <c r="M258" s="148"/>
      <c r="N258" s="149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5.45" customHeight="1" x14ac:dyDescent="0.2">
      <c r="A259" s="16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26.25" customHeight="1" x14ac:dyDescent="0.2">
      <c r="A260" s="124" t="s">
        <v>17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">
      <c r="A261" s="9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12.75" customHeight="1" x14ac:dyDescent="0.2">
      <c r="A262" s="125" t="s">
        <v>18</v>
      </c>
      <c r="B262" s="17" t="s">
        <v>23</v>
      </c>
      <c r="C262" s="18"/>
      <c r="D262" s="18"/>
      <c r="E262" s="18"/>
      <c r="F262" s="18"/>
      <c r="G262" s="18"/>
      <c r="H262" s="18"/>
      <c r="I262" s="50"/>
      <c r="J262" s="50"/>
      <c r="K262" s="50"/>
      <c r="L262" s="51"/>
      <c r="M262" s="51"/>
      <c r="N262" s="127" t="s">
        <v>34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13.5" thickBot="1" x14ac:dyDescent="0.25">
      <c r="A263" s="126"/>
      <c r="B263" s="26" t="s">
        <v>0</v>
      </c>
      <c r="C263" s="26" t="s">
        <v>1</v>
      </c>
      <c r="D263" s="26" t="s">
        <v>2</v>
      </c>
      <c r="E263" s="26" t="s">
        <v>3</v>
      </c>
      <c r="F263" s="26" t="s">
        <v>4</v>
      </c>
      <c r="G263" s="26" t="s">
        <v>5</v>
      </c>
      <c r="H263" s="26" t="s">
        <v>6</v>
      </c>
      <c r="I263" s="52" t="s">
        <v>33</v>
      </c>
      <c r="J263" s="52" t="s">
        <v>7</v>
      </c>
      <c r="K263" s="52" t="s">
        <v>8</v>
      </c>
      <c r="L263" s="52" t="s">
        <v>9</v>
      </c>
      <c r="M263" s="52" t="s">
        <v>10</v>
      </c>
      <c r="N263" s="128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">
      <c r="A264" s="19" t="s">
        <v>19</v>
      </c>
      <c r="B264" s="218"/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20"/>
      <c r="N264" s="221">
        <f>SUM(B264:M264)</f>
        <v>0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13.5" thickBot="1" x14ac:dyDescent="0.25">
      <c r="A265" s="45" t="s">
        <v>30</v>
      </c>
      <c r="B265" s="222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4"/>
      <c r="N265" s="225">
        <f>SUM(B265:M265)</f>
        <v>0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">
      <c r="A266" s="54" t="s">
        <v>20</v>
      </c>
      <c r="B266" s="226">
        <f>SUM(B264:B265)</f>
        <v>0</v>
      </c>
      <c r="C266" s="226">
        <f t="shared" ref="C266" si="67">SUM(C264:C265)</f>
        <v>0</v>
      </c>
      <c r="D266" s="226">
        <f t="shared" ref="D266" si="68">SUM(D264:D265)</f>
        <v>0</v>
      </c>
      <c r="E266" s="226">
        <f t="shared" ref="E266" si="69">SUM(E264:E265)</f>
        <v>0</v>
      </c>
      <c r="F266" s="226">
        <f t="shared" ref="F266" si="70">SUM(F264:F265)</f>
        <v>0</v>
      </c>
      <c r="G266" s="226">
        <f t="shared" ref="G266" si="71">SUM(G264:G265)</f>
        <v>0</v>
      </c>
      <c r="H266" s="226">
        <f t="shared" ref="H266" si="72">SUM(H264:H265)</f>
        <v>0</v>
      </c>
      <c r="I266" s="226">
        <f t="shared" ref="I266" si="73">SUM(I264:I265)</f>
        <v>0</v>
      </c>
      <c r="J266" s="226">
        <f t="shared" ref="J266" si="74">SUM(J264:J265)</f>
        <v>0</v>
      </c>
      <c r="K266" s="226">
        <f t="shared" ref="K266" si="75">SUM(K264:K265)</f>
        <v>0</v>
      </c>
      <c r="L266" s="226">
        <f t="shared" ref="L266" si="76">SUM(L264:L265)</f>
        <v>0</v>
      </c>
      <c r="M266" s="226">
        <f t="shared" ref="M266" si="77">SUM(M264:M265)</f>
        <v>0</v>
      </c>
      <c r="N266" s="225">
        <f>SUM(N264:N265)</f>
        <v>0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">
      <c r="A267" s="20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0.25" customHeight="1" thickBot="1" x14ac:dyDescent="0.25">
      <c r="A268" s="129" t="s">
        <v>21</v>
      </c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24" thickBot="1" x14ac:dyDescent="0.25">
      <c r="A269" s="22" t="s">
        <v>22</v>
      </c>
      <c r="B269" s="23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5"/>
      <c r="N269" s="12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5.45" customHeight="1" x14ac:dyDescent="0.2">
      <c r="A270" s="9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19.7" customHeight="1" x14ac:dyDescent="0.2">
      <c r="A271" s="27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21.7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K272" s="12"/>
      <c r="L272" s="12"/>
      <c r="M272" s="12"/>
      <c r="N272" s="12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6.7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15"/>
      <c r="K273" s="15"/>
      <c r="L273" s="15"/>
      <c r="M273" s="15"/>
      <c r="N273" s="15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1.7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12"/>
      <c r="K274" s="12"/>
      <c r="L274" s="12"/>
      <c r="M274" s="12"/>
      <c r="N274" s="12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1.7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9"/>
      <c r="K275" s="29"/>
      <c r="L275" s="29"/>
      <c r="M275" s="29"/>
      <c r="N275" s="29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21.75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9"/>
      <c r="K276" s="29"/>
      <c r="L276" s="29"/>
      <c r="M276" s="29"/>
      <c r="N276" s="29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12"/>
      <c r="K277" s="12"/>
      <c r="L277" s="12"/>
      <c r="M277" s="12"/>
      <c r="N277" s="12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6.7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30"/>
      <c r="K278" s="12"/>
      <c r="L278" s="12"/>
      <c r="M278" s="12"/>
      <c r="N278" s="12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21.75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30"/>
      <c r="K279" s="12"/>
      <c r="L279" s="12"/>
      <c r="M279" s="12"/>
      <c r="N279" s="12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s="9" customFormat="1" x14ac:dyDescent="0.2"/>
    <row r="281" spans="1:34" ht="21.75" customHeight="1" thickBot="1" x14ac:dyDescent="0.25">
      <c r="A281" s="130" t="str">
        <f>IF(Übersicht!$A$8="","",Übersicht!$A$8)</f>
        <v/>
      </c>
      <c r="B281" s="131"/>
      <c r="C281" s="131"/>
      <c r="D281" s="14"/>
      <c r="E281" s="14"/>
      <c r="F281" s="14"/>
      <c r="G281" s="14"/>
      <c r="H281" s="12"/>
      <c r="I281" s="12"/>
      <c r="J281" s="13" t="s">
        <v>14</v>
      </c>
      <c r="K281" s="132" t="str">
        <f>IF(Übersicht!$H$5="","",Übersicht!$H$5)</f>
        <v/>
      </c>
      <c r="L281" s="133"/>
      <c r="M281" s="133"/>
      <c r="N281" s="13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18.75" customHeight="1" x14ac:dyDescent="0.2">
      <c r="A282" s="135" t="s">
        <v>35</v>
      </c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0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25.5" customHeight="1" x14ac:dyDescent="0.2">
      <c r="A283" s="90" t="s">
        <v>24</v>
      </c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19.7" customHeight="1" x14ac:dyDescent="0.2">
      <c r="A284" s="138" t="s">
        <v>48</v>
      </c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15" customHeight="1" x14ac:dyDescent="0.2">
      <c r="A285" s="138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15" customHeight="1" x14ac:dyDescent="0.2">
      <c r="A286" s="140" t="s">
        <v>11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15.95" customHeight="1" x14ac:dyDescent="0.2">
      <c r="A287" s="7" t="s">
        <v>15</v>
      </c>
      <c r="B287" s="10"/>
      <c r="C287" s="8"/>
      <c r="D287" s="7" t="s">
        <v>16</v>
      </c>
      <c r="E287" s="7"/>
      <c r="F287" s="8"/>
      <c r="G287" s="8"/>
      <c r="H287" s="8"/>
      <c r="I287" s="8"/>
      <c r="J287" s="8"/>
      <c r="K287" s="8" t="s">
        <v>60</v>
      </c>
      <c r="L287" s="8"/>
      <c r="M287" s="8"/>
      <c r="N287" s="10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21.75" customHeight="1" x14ac:dyDescent="0.2">
      <c r="A288" s="142" t="str">
        <f>IF(Übersicht!$A$11="","",Übersicht!$A$11)</f>
        <v/>
      </c>
      <c r="B288" s="143"/>
      <c r="C288" s="41"/>
      <c r="D288" s="144" t="str">
        <f>IF('Allgemeine Daten'!B15="","",'Allgemeine Daten'!B15&amp; IF(AND('Allgemeine Daten'!J15&lt;1,  'Allgemeine Daten'!J15&gt;0 )," (Teilzeit)",""))</f>
        <v/>
      </c>
      <c r="E288" s="145"/>
      <c r="F288" s="145"/>
      <c r="G288" s="145"/>
      <c r="H288" s="145"/>
      <c r="I288" s="146"/>
      <c r="J288" s="42"/>
      <c r="K288" s="147" t="str">
        <f>IF('Allgemeine Daten'!F15="","",'Allgemeine Daten'!F15)</f>
        <v/>
      </c>
      <c r="L288" s="148"/>
      <c r="M288" s="148"/>
      <c r="N288" s="149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5.45" customHeight="1" x14ac:dyDescent="0.2">
      <c r="A289" s="16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26.25" customHeight="1" x14ac:dyDescent="0.2">
      <c r="A290" s="124" t="s">
        <v>17</v>
      </c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x14ac:dyDescent="0.2">
      <c r="A291" s="9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12.75" customHeight="1" x14ac:dyDescent="0.2">
      <c r="A292" s="125" t="s">
        <v>18</v>
      </c>
      <c r="B292" s="17" t="s">
        <v>23</v>
      </c>
      <c r="C292" s="18"/>
      <c r="D292" s="18"/>
      <c r="E292" s="18"/>
      <c r="F292" s="18"/>
      <c r="G292" s="18"/>
      <c r="H292" s="18"/>
      <c r="I292" s="50"/>
      <c r="J292" s="50"/>
      <c r="K292" s="50"/>
      <c r="L292" s="51"/>
      <c r="M292" s="51"/>
      <c r="N292" s="127" t="s">
        <v>34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13.5" thickBot="1" x14ac:dyDescent="0.25">
      <c r="A293" s="126"/>
      <c r="B293" s="26" t="s">
        <v>0</v>
      </c>
      <c r="C293" s="26" t="s">
        <v>1</v>
      </c>
      <c r="D293" s="26" t="s">
        <v>2</v>
      </c>
      <c r="E293" s="26" t="s">
        <v>3</v>
      </c>
      <c r="F293" s="26" t="s">
        <v>4</v>
      </c>
      <c r="G293" s="26" t="s">
        <v>5</v>
      </c>
      <c r="H293" s="26" t="s">
        <v>6</v>
      </c>
      <c r="I293" s="52" t="s">
        <v>33</v>
      </c>
      <c r="J293" s="52" t="s">
        <v>7</v>
      </c>
      <c r="K293" s="52" t="s">
        <v>8</v>
      </c>
      <c r="L293" s="52" t="s">
        <v>9</v>
      </c>
      <c r="M293" s="52" t="s">
        <v>10</v>
      </c>
      <c r="N293" s="128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x14ac:dyDescent="0.2">
      <c r="A294" s="19" t="s">
        <v>19</v>
      </c>
      <c r="B294" s="218"/>
      <c r="C294" s="219"/>
      <c r="D294" s="219"/>
      <c r="E294" s="219"/>
      <c r="F294" s="219"/>
      <c r="G294" s="219"/>
      <c r="H294" s="219"/>
      <c r="I294" s="219"/>
      <c r="J294" s="219"/>
      <c r="K294" s="219"/>
      <c r="L294" s="219"/>
      <c r="M294" s="220"/>
      <c r="N294" s="221">
        <f>SUM(B294:M294)</f>
        <v>0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13.5" thickBot="1" x14ac:dyDescent="0.25">
      <c r="A295" s="45" t="s">
        <v>30</v>
      </c>
      <c r="B295" s="222"/>
      <c r="C295" s="223"/>
      <c r="D295" s="223"/>
      <c r="E295" s="223"/>
      <c r="F295" s="223"/>
      <c r="G295" s="223"/>
      <c r="H295" s="223"/>
      <c r="I295" s="223"/>
      <c r="J295" s="223"/>
      <c r="K295" s="223"/>
      <c r="L295" s="223"/>
      <c r="M295" s="224"/>
      <c r="N295" s="225">
        <f>SUM(B295:M295)</f>
        <v>0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2">
      <c r="A296" s="54" t="s">
        <v>20</v>
      </c>
      <c r="B296" s="226">
        <f>SUM(B294:B295)</f>
        <v>0</v>
      </c>
      <c r="C296" s="226">
        <f t="shared" ref="C296" si="78">SUM(C294:C295)</f>
        <v>0</v>
      </c>
      <c r="D296" s="226">
        <f t="shared" ref="D296" si="79">SUM(D294:D295)</f>
        <v>0</v>
      </c>
      <c r="E296" s="226">
        <f t="shared" ref="E296" si="80">SUM(E294:E295)</f>
        <v>0</v>
      </c>
      <c r="F296" s="226">
        <f t="shared" ref="F296" si="81">SUM(F294:F295)</f>
        <v>0</v>
      </c>
      <c r="G296" s="226">
        <f t="shared" ref="G296" si="82">SUM(G294:G295)</f>
        <v>0</v>
      </c>
      <c r="H296" s="226">
        <f t="shared" ref="H296" si="83">SUM(H294:H295)</f>
        <v>0</v>
      </c>
      <c r="I296" s="226">
        <f t="shared" ref="I296" si="84">SUM(I294:I295)</f>
        <v>0</v>
      </c>
      <c r="J296" s="226">
        <f t="shared" ref="J296" si="85">SUM(J294:J295)</f>
        <v>0</v>
      </c>
      <c r="K296" s="226">
        <f t="shared" ref="K296" si="86">SUM(K294:K295)</f>
        <v>0</v>
      </c>
      <c r="L296" s="226">
        <f t="shared" ref="L296" si="87">SUM(L294:L295)</f>
        <v>0</v>
      </c>
      <c r="M296" s="226">
        <f t="shared" ref="M296" si="88">SUM(M294:M295)</f>
        <v>0</v>
      </c>
      <c r="N296" s="225">
        <f>SUM(N294:N295)</f>
        <v>0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x14ac:dyDescent="0.2">
      <c r="A297" s="20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0.25" customHeight="1" thickBot="1" x14ac:dyDescent="0.25">
      <c r="A298" s="129" t="s">
        <v>21</v>
      </c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24" thickBot="1" x14ac:dyDescent="0.25">
      <c r="A299" s="22" t="s">
        <v>22</v>
      </c>
      <c r="B299" s="23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5"/>
      <c r="N299" s="12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5.45" customHeight="1" x14ac:dyDescent="0.2">
      <c r="A300" s="9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19.7" customHeight="1" x14ac:dyDescent="0.2">
      <c r="A301" s="27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21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K302" s="12"/>
      <c r="L302" s="12"/>
      <c r="M302" s="12"/>
      <c r="N302" s="12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6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15"/>
      <c r="K303" s="15"/>
      <c r="L303" s="15"/>
      <c r="M303" s="15"/>
      <c r="N303" s="15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1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12"/>
      <c r="K304" s="12"/>
      <c r="L304" s="12"/>
      <c r="M304" s="12"/>
      <c r="N304" s="12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1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9"/>
      <c r="K305" s="29"/>
      <c r="L305" s="29"/>
      <c r="M305" s="29"/>
      <c r="N305" s="29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21.75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9"/>
      <c r="K306" s="29"/>
      <c r="L306" s="29"/>
      <c r="M306" s="29"/>
      <c r="N306" s="29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12"/>
      <c r="K307" s="12"/>
      <c r="L307" s="12"/>
      <c r="M307" s="12"/>
      <c r="N307" s="12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6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30"/>
      <c r="K308" s="12"/>
      <c r="L308" s="12"/>
      <c r="M308" s="12"/>
      <c r="N308" s="12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21.75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30"/>
      <c r="K309" s="12"/>
      <c r="L309" s="12"/>
      <c r="M309" s="12"/>
      <c r="N309" s="12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s="9" customFormat="1" x14ac:dyDescent="0.2"/>
    <row r="311" spans="1:34" ht="21.75" customHeight="1" thickBot="1" x14ac:dyDescent="0.25">
      <c r="A311" s="130" t="str">
        <f>IF(Übersicht!$A$8="","",Übersicht!$A$8)</f>
        <v/>
      </c>
      <c r="B311" s="131"/>
      <c r="C311" s="131"/>
      <c r="D311" s="14"/>
      <c r="E311" s="14"/>
      <c r="F311" s="14"/>
      <c r="G311" s="14"/>
      <c r="H311" s="12"/>
      <c r="I311" s="12"/>
      <c r="J311" s="13" t="s">
        <v>14</v>
      </c>
      <c r="K311" s="132" t="str">
        <f>IF(Übersicht!$H$5="","",Übersicht!$H$5)</f>
        <v/>
      </c>
      <c r="L311" s="133"/>
      <c r="M311" s="133"/>
      <c r="N311" s="13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18.75" customHeight="1" x14ac:dyDescent="0.2">
      <c r="A312" s="135" t="s">
        <v>35</v>
      </c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0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25.5" customHeight="1" x14ac:dyDescent="0.2">
      <c r="A313" s="90" t="s">
        <v>24</v>
      </c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19.7" customHeight="1" x14ac:dyDescent="0.2">
      <c r="A314" s="138" t="s">
        <v>48</v>
      </c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15" customHeight="1" x14ac:dyDescent="0.2">
      <c r="A315" s="138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15" customHeight="1" x14ac:dyDescent="0.2">
      <c r="A316" s="140" t="s">
        <v>11</v>
      </c>
      <c r="B316" s="141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15.95" customHeight="1" x14ac:dyDescent="0.2">
      <c r="A317" s="7" t="s">
        <v>15</v>
      </c>
      <c r="B317" s="10"/>
      <c r="C317" s="8"/>
      <c r="D317" s="7" t="s">
        <v>16</v>
      </c>
      <c r="E317" s="7"/>
      <c r="F317" s="8"/>
      <c r="G317" s="8"/>
      <c r="H317" s="8"/>
      <c r="I317" s="8"/>
      <c r="J317" s="8"/>
      <c r="K317" s="8" t="s">
        <v>60</v>
      </c>
      <c r="L317" s="8"/>
      <c r="M317" s="8"/>
      <c r="N317" s="10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21.75" customHeight="1" x14ac:dyDescent="0.2">
      <c r="A318" s="142" t="str">
        <f>IF(Übersicht!$A$11="","",Übersicht!$A$11)</f>
        <v/>
      </c>
      <c r="B318" s="143"/>
      <c r="C318" s="41"/>
      <c r="D318" s="144" t="str">
        <f>IF('Allgemeine Daten'!B16="","",'Allgemeine Daten'!B16&amp; IF(AND('Allgemeine Daten'!J16&lt;1,  'Allgemeine Daten'!J16&gt;0 )," (Teilzeit)",""))</f>
        <v/>
      </c>
      <c r="E318" s="145"/>
      <c r="F318" s="145"/>
      <c r="G318" s="145"/>
      <c r="H318" s="145"/>
      <c r="I318" s="146"/>
      <c r="J318" s="42"/>
      <c r="K318" s="147" t="str">
        <f>IF('Allgemeine Daten'!F16="","",'Allgemeine Daten'!F16)</f>
        <v/>
      </c>
      <c r="L318" s="148"/>
      <c r="M318" s="148"/>
      <c r="N318" s="149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5.45" customHeight="1" x14ac:dyDescent="0.2">
      <c r="A319" s="16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26.25" customHeight="1" x14ac:dyDescent="0.2">
      <c r="A320" s="124" t="s">
        <v>17</v>
      </c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x14ac:dyDescent="0.2">
      <c r="A321" s="9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12.75" customHeight="1" x14ac:dyDescent="0.2">
      <c r="A322" s="125" t="s">
        <v>18</v>
      </c>
      <c r="B322" s="17" t="s">
        <v>23</v>
      </c>
      <c r="C322" s="18"/>
      <c r="D322" s="18"/>
      <c r="E322" s="18"/>
      <c r="F322" s="18"/>
      <c r="G322" s="18"/>
      <c r="H322" s="18"/>
      <c r="I322" s="50"/>
      <c r="J322" s="50"/>
      <c r="K322" s="50"/>
      <c r="L322" s="51"/>
      <c r="M322" s="51"/>
      <c r="N322" s="127" t="s">
        <v>34</v>
      </c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13.5" thickBot="1" x14ac:dyDescent="0.25">
      <c r="A323" s="126"/>
      <c r="B323" s="26" t="s">
        <v>0</v>
      </c>
      <c r="C323" s="26" t="s">
        <v>1</v>
      </c>
      <c r="D323" s="26" t="s">
        <v>2</v>
      </c>
      <c r="E323" s="26" t="s">
        <v>3</v>
      </c>
      <c r="F323" s="26" t="s">
        <v>4</v>
      </c>
      <c r="G323" s="26" t="s">
        <v>5</v>
      </c>
      <c r="H323" s="26" t="s">
        <v>6</v>
      </c>
      <c r="I323" s="52" t="s">
        <v>33</v>
      </c>
      <c r="J323" s="52" t="s">
        <v>7</v>
      </c>
      <c r="K323" s="52" t="s">
        <v>8</v>
      </c>
      <c r="L323" s="52" t="s">
        <v>9</v>
      </c>
      <c r="M323" s="52" t="s">
        <v>10</v>
      </c>
      <c r="N323" s="128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x14ac:dyDescent="0.2">
      <c r="A324" s="19" t="s">
        <v>19</v>
      </c>
      <c r="B324" s="218"/>
      <c r="C324" s="219"/>
      <c r="D324" s="219"/>
      <c r="E324" s="219"/>
      <c r="F324" s="219"/>
      <c r="G324" s="219"/>
      <c r="H324" s="219"/>
      <c r="I324" s="219"/>
      <c r="J324" s="219"/>
      <c r="K324" s="219"/>
      <c r="L324" s="219"/>
      <c r="M324" s="220"/>
      <c r="N324" s="221">
        <f>SUM(B324:M324)</f>
        <v>0</v>
      </c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13.5" thickBot="1" x14ac:dyDescent="0.25">
      <c r="A325" s="45" t="s">
        <v>30</v>
      </c>
      <c r="B325" s="222"/>
      <c r="C325" s="223"/>
      <c r="D325" s="223"/>
      <c r="E325" s="223"/>
      <c r="F325" s="223"/>
      <c r="G325" s="223"/>
      <c r="H325" s="223"/>
      <c r="I325" s="223"/>
      <c r="J325" s="223"/>
      <c r="K325" s="223"/>
      <c r="L325" s="223"/>
      <c r="M325" s="224"/>
      <c r="N325" s="225">
        <f>SUM(B325:M325)</f>
        <v>0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2">
      <c r="A326" s="54" t="s">
        <v>20</v>
      </c>
      <c r="B326" s="226">
        <f>SUM(B324:B325)</f>
        <v>0</v>
      </c>
      <c r="C326" s="226">
        <f t="shared" ref="C326" si="89">SUM(C324:C325)</f>
        <v>0</v>
      </c>
      <c r="D326" s="226">
        <f t="shared" ref="D326" si="90">SUM(D324:D325)</f>
        <v>0</v>
      </c>
      <c r="E326" s="226">
        <f t="shared" ref="E326" si="91">SUM(E324:E325)</f>
        <v>0</v>
      </c>
      <c r="F326" s="226">
        <f t="shared" ref="F326" si="92">SUM(F324:F325)</f>
        <v>0</v>
      </c>
      <c r="G326" s="226">
        <f t="shared" ref="G326" si="93">SUM(G324:G325)</f>
        <v>0</v>
      </c>
      <c r="H326" s="226">
        <f t="shared" ref="H326" si="94">SUM(H324:H325)</f>
        <v>0</v>
      </c>
      <c r="I326" s="226">
        <f t="shared" ref="I326" si="95">SUM(I324:I325)</f>
        <v>0</v>
      </c>
      <c r="J326" s="226">
        <f t="shared" ref="J326" si="96">SUM(J324:J325)</f>
        <v>0</v>
      </c>
      <c r="K326" s="226">
        <f t="shared" ref="K326" si="97">SUM(K324:K325)</f>
        <v>0</v>
      </c>
      <c r="L326" s="226">
        <f t="shared" ref="L326" si="98">SUM(L324:L325)</f>
        <v>0</v>
      </c>
      <c r="M326" s="226">
        <f t="shared" ref="M326" si="99">SUM(M324:M325)</f>
        <v>0</v>
      </c>
      <c r="N326" s="225">
        <f>SUM(N324:N325)</f>
        <v>0</v>
      </c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x14ac:dyDescent="0.2">
      <c r="A327" s="20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0.25" customHeight="1" thickBot="1" x14ac:dyDescent="0.25">
      <c r="A328" s="129" t="s">
        <v>21</v>
      </c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24" thickBot="1" x14ac:dyDescent="0.25">
      <c r="A329" s="22" t="s">
        <v>22</v>
      </c>
      <c r="B329" s="23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5"/>
      <c r="N329" s="12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5.45" customHeight="1" x14ac:dyDescent="0.2">
      <c r="A330" s="9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19.7" customHeight="1" x14ac:dyDescent="0.2">
      <c r="A331" s="27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21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K332" s="12"/>
      <c r="L332" s="12"/>
      <c r="M332" s="12"/>
      <c r="N332" s="12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6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15"/>
      <c r="K333" s="15"/>
      <c r="L333" s="15"/>
      <c r="M333" s="15"/>
      <c r="N333" s="15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1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12"/>
      <c r="K334" s="12"/>
      <c r="L334" s="12"/>
      <c r="M334" s="12"/>
      <c r="N334" s="12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1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9"/>
      <c r="K335" s="29"/>
      <c r="L335" s="29"/>
      <c r="M335" s="29"/>
      <c r="N335" s="29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21.75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9"/>
      <c r="K336" s="29"/>
      <c r="L336" s="29"/>
      <c r="M336" s="29"/>
      <c r="N336" s="29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12"/>
      <c r="K337" s="12"/>
      <c r="L337" s="12"/>
      <c r="M337" s="12"/>
      <c r="N337" s="12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6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30"/>
      <c r="K338" s="12"/>
      <c r="L338" s="12"/>
      <c r="M338" s="12"/>
      <c r="N338" s="12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21.75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30"/>
      <c r="K339" s="12"/>
      <c r="L339" s="12"/>
      <c r="M339" s="12"/>
      <c r="N339" s="12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s="9" customFormat="1" x14ac:dyDescent="0.2"/>
    <row r="341" spans="1:34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18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25.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19.7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1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1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15.9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5.4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26.2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20.2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5.4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19.7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6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6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</sheetData>
  <sheetProtection algorithmName="SHA-512" hashValue="QhLE7Tyhj1vs5xWX7aCf6FjY1c5Z74kn5jYEwLiAb3b4bWhKkqTUau9vPyxWPq2NezO6buyFylRim5IGQBp9Hw==" saltValue="0uDsDm9kfTnYnlyZkriEjg==" spinCount="100000" sheet="1" objects="1" scenarios="1"/>
  <protectedRanges>
    <protectedRange sqref="B324:M325 B329:M329" name="Bereich10"/>
    <protectedRange sqref="B294:M295 B299:M299" name="Bereich9"/>
    <protectedRange sqref="B264:M265 B269:M269" name="Bereich8"/>
    <protectedRange sqref="B234:M235 B239:M239" name="Bereich7"/>
    <protectedRange sqref="B204:M205 B209:M209" name="Bereich6"/>
    <protectedRange sqref="B174:M175 B179:M179" name="Bereich5"/>
    <protectedRange sqref="B144:M145 B149:M149" name="Bereich4"/>
    <protectedRange sqref="B114:M115 B119:M119" name="Bereich3"/>
    <protectedRange sqref="B84:M85 B89:M89" name="Bereich2"/>
    <protectedRange sqref="B54:M55 B59:M59" name="Bereich1"/>
  </protectedRanges>
  <mergeCells count="164">
    <mergeCell ref="A1:N1"/>
    <mergeCell ref="A82:A83"/>
    <mergeCell ref="N82:N83"/>
    <mergeCell ref="A88:M88"/>
    <mergeCell ref="A315:N315"/>
    <mergeCell ref="A316:N316"/>
    <mergeCell ref="A318:B318"/>
    <mergeCell ref="D318:I318"/>
    <mergeCell ref="K318:N318"/>
    <mergeCell ref="A312:M312"/>
    <mergeCell ref="A313:N313"/>
    <mergeCell ref="A314:N314"/>
    <mergeCell ref="A298:M298"/>
    <mergeCell ref="A311:C311"/>
    <mergeCell ref="K311:N311"/>
    <mergeCell ref="A252:M252"/>
    <mergeCell ref="A253:N253"/>
    <mergeCell ref="A254:N254"/>
    <mergeCell ref="A255:N255"/>
    <mergeCell ref="A256:N256"/>
    <mergeCell ref="A258:B258"/>
    <mergeCell ref="D258:I258"/>
    <mergeCell ref="K258:N258"/>
    <mergeCell ref="A230:N230"/>
    <mergeCell ref="A232:A233"/>
    <mergeCell ref="A42:M42"/>
    <mergeCell ref="A43:N43"/>
    <mergeCell ref="A46:N46"/>
    <mergeCell ref="A52:A53"/>
    <mergeCell ref="A58:M58"/>
    <mergeCell ref="N52:N53"/>
    <mergeCell ref="K78:N78"/>
    <mergeCell ref="A290:N290"/>
    <mergeCell ref="A260:N260"/>
    <mergeCell ref="A262:A263"/>
    <mergeCell ref="N262:N263"/>
    <mergeCell ref="A268:M268"/>
    <mergeCell ref="A281:C281"/>
    <mergeCell ref="K281:N281"/>
    <mergeCell ref="K251:N251"/>
    <mergeCell ref="A222:M222"/>
    <mergeCell ref="A223:N223"/>
    <mergeCell ref="A224:N224"/>
    <mergeCell ref="A225:N225"/>
    <mergeCell ref="A226:N226"/>
    <mergeCell ref="A228:B228"/>
    <mergeCell ref="D228:I228"/>
    <mergeCell ref="K228:N228"/>
    <mergeCell ref="A292:A293"/>
    <mergeCell ref="N292:N293"/>
    <mergeCell ref="A282:M282"/>
    <mergeCell ref="A283:N283"/>
    <mergeCell ref="A284:N284"/>
    <mergeCell ref="A285:N285"/>
    <mergeCell ref="A286:N286"/>
    <mergeCell ref="A288:B288"/>
    <mergeCell ref="D288:I288"/>
    <mergeCell ref="K288:N288"/>
    <mergeCell ref="D78:I78"/>
    <mergeCell ref="A200:N200"/>
    <mergeCell ref="A202:A203"/>
    <mergeCell ref="N202:N203"/>
    <mergeCell ref="A208:M208"/>
    <mergeCell ref="A221:C221"/>
    <mergeCell ref="K221:N221"/>
    <mergeCell ref="D108:I108"/>
    <mergeCell ref="K108:N108"/>
    <mergeCell ref="A80:N80"/>
    <mergeCell ref="A78:B78"/>
    <mergeCell ref="A198:B198"/>
    <mergeCell ref="D198:I198"/>
    <mergeCell ref="K198:N198"/>
    <mergeCell ref="A102:M102"/>
    <mergeCell ref="A104:N104"/>
    <mergeCell ref="A105:N105"/>
    <mergeCell ref="A106:N106"/>
    <mergeCell ref="A110:N110"/>
    <mergeCell ref="A112:A113"/>
    <mergeCell ref="N112:N113"/>
    <mergeCell ref="A118:M118"/>
    <mergeCell ref="A131:C131"/>
    <mergeCell ref="K131:N131"/>
    <mergeCell ref="A41:C41"/>
    <mergeCell ref="K41:N41"/>
    <mergeCell ref="A48:B48"/>
    <mergeCell ref="A50:N50"/>
    <mergeCell ref="D48:I48"/>
    <mergeCell ref="K48:N48"/>
    <mergeCell ref="A196:N196"/>
    <mergeCell ref="A44:N44"/>
    <mergeCell ref="A45:N45"/>
    <mergeCell ref="A71:C71"/>
    <mergeCell ref="K71:N71"/>
    <mergeCell ref="A72:M72"/>
    <mergeCell ref="A73:N73"/>
    <mergeCell ref="A75:N75"/>
    <mergeCell ref="A74:N74"/>
    <mergeCell ref="A76:N76"/>
    <mergeCell ref="A108:B108"/>
    <mergeCell ref="A103:N103"/>
    <mergeCell ref="A192:M192"/>
    <mergeCell ref="A193:N193"/>
    <mergeCell ref="A194:N194"/>
    <mergeCell ref="A195:N195"/>
    <mergeCell ref="A101:C101"/>
    <mergeCell ref="K101:N101"/>
    <mergeCell ref="N172:N173"/>
    <mergeCell ref="A132:M132"/>
    <mergeCell ref="A133:N133"/>
    <mergeCell ref="A134:N134"/>
    <mergeCell ref="A135:N135"/>
    <mergeCell ref="A136:N136"/>
    <mergeCell ref="A138:B138"/>
    <mergeCell ref="D138:I138"/>
    <mergeCell ref="K138:N138"/>
    <mergeCell ref="A140:N140"/>
    <mergeCell ref="A170:N170"/>
    <mergeCell ref="A320:N320"/>
    <mergeCell ref="A322:A323"/>
    <mergeCell ref="N322:N323"/>
    <mergeCell ref="A328:M328"/>
    <mergeCell ref="A142:A143"/>
    <mergeCell ref="N142:N143"/>
    <mergeCell ref="A148:M148"/>
    <mergeCell ref="A161:C161"/>
    <mergeCell ref="K161:N161"/>
    <mergeCell ref="A191:C191"/>
    <mergeCell ref="K191:N191"/>
    <mergeCell ref="A162:M162"/>
    <mergeCell ref="A163:N163"/>
    <mergeCell ref="A164:N164"/>
    <mergeCell ref="A165:N165"/>
    <mergeCell ref="A166:N166"/>
    <mergeCell ref="A168:B168"/>
    <mergeCell ref="D168:I168"/>
    <mergeCell ref="K168:N168"/>
    <mergeCell ref="N232:N233"/>
    <mergeCell ref="A238:M238"/>
    <mergeCell ref="A251:C251"/>
    <mergeCell ref="A172:A173"/>
    <mergeCell ref="A178:M178"/>
    <mergeCell ref="B4:D5"/>
    <mergeCell ref="C7:M8"/>
    <mergeCell ref="C9:M10"/>
    <mergeCell ref="C11:M12"/>
    <mergeCell ref="B7:B8"/>
    <mergeCell ref="B9:B10"/>
    <mergeCell ref="B11:B12"/>
    <mergeCell ref="B13:B14"/>
    <mergeCell ref="C13:M14"/>
    <mergeCell ref="B21:B22"/>
    <mergeCell ref="C21:M22"/>
    <mergeCell ref="B23:B24"/>
    <mergeCell ref="C23:M24"/>
    <mergeCell ref="B25:B26"/>
    <mergeCell ref="C25:M26"/>
    <mergeCell ref="C27:M28"/>
    <mergeCell ref="B27:B28"/>
    <mergeCell ref="B15:B16"/>
    <mergeCell ref="C15:M16"/>
    <mergeCell ref="B17:B18"/>
    <mergeCell ref="C17:M18"/>
    <mergeCell ref="B19:B20"/>
    <mergeCell ref="C19:M20"/>
  </mergeCells>
  <conditionalFormatting sqref="O56:AF56">
    <cfRule type="cellIs" dxfId="9" priority="14" stopIfTrue="1" operator="greaterThan">
      <formula>10</formula>
    </cfRule>
  </conditionalFormatting>
  <conditionalFormatting sqref="O86:AF86">
    <cfRule type="cellIs" dxfId="8" priority="12" stopIfTrue="1" operator="greaterThan">
      <formula>10</formula>
    </cfRule>
  </conditionalFormatting>
  <conditionalFormatting sqref="O146:AF146">
    <cfRule type="cellIs" dxfId="7" priority="10" stopIfTrue="1" operator="greaterThan">
      <formula>10</formula>
    </cfRule>
  </conditionalFormatting>
  <conditionalFormatting sqref="O176:AF176">
    <cfRule type="cellIs" dxfId="6" priority="9" stopIfTrue="1" operator="greaterThan">
      <formula>10</formula>
    </cfRule>
  </conditionalFormatting>
  <conditionalFormatting sqref="O206:AF206">
    <cfRule type="cellIs" dxfId="5" priority="8" stopIfTrue="1" operator="greaterThan">
      <formula>10</formula>
    </cfRule>
  </conditionalFormatting>
  <conditionalFormatting sqref="O236:AF236">
    <cfRule type="cellIs" dxfId="4" priority="7" stopIfTrue="1" operator="greaterThan">
      <formula>10</formula>
    </cfRule>
  </conditionalFormatting>
  <conditionalFormatting sqref="O266:AF266">
    <cfRule type="cellIs" dxfId="3" priority="6" stopIfTrue="1" operator="greaterThan">
      <formula>10</formula>
    </cfRule>
  </conditionalFormatting>
  <conditionalFormatting sqref="O296:AF296">
    <cfRule type="cellIs" dxfId="2" priority="5" stopIfTrue="1" operator="greaterThan">
      <formula>10</formula>
    </cfRule>
  </conditionalFormatting>
  <conditionalFormatting sqref="O326:AF326">
    <cfRule type="cellIs" dxfId="1" priority="4" stopIfTrue="1" operator="greaterThan">
      <formula>10</formula>
    </cfRule>
  </conditionalFormatting>
  <conditionalFormatting sqref="O356:AF356">
    <cfRule type="cellIs" dxfId="0" priority="3" stopIfTrue="1" operator="greaterThan">
      <formula>10</formula>
    </cfRule>
  </conditionalFormatting>
  <hyperlinks>
    <hyperlink ref="C7:M8" location="'geleistete Stunden'!B54" display="'geleistete Stunden'!B54"/>
    <hyperlink ref="C9:M10" location="'geleistete Stunden'!B84" display="'geleistete Stunden'!B84"/>
    <hyperlink ref="C11:M12" location="'geleistete Stunden'!B114" display="'geleistete Stunden'!B114"/>
    <hyperlink ref="C13:M14" location="'geleistete Stunden'!B144" display="'geleistete Stunden'!B144"/>
    <hyperlink ref="C15:M16" location="'geleistete Stunden'!B174" display="'geleistete Stunden'!B174"/>
    <hyperlink ref="C17:M18" location="'geleistete Stunden'!B204" display="'geleistete Stunden'!B204"/>
    <hyperlink ref="C19:M20" location="'geleistete Stunden'!B234" display="'geleistete Stunden'!B234"/>
    <hyperlink ref="C21:M22" location="'geleistete Stunden'!B264" display="'geleistete Stunden'!B264"/>
    <hyperlink ref="C23:M24" location="'geleistete Stunden'!B294" display="'geleistete Stunden'!B294"/>
    <hyperlink ref="C25:M26" location="'geleistete Stunden'!B324" display="'geleistete Stunden'!B324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Footer>&amp;C&amp;A&amp;RSeite &amp;P</oddFooter>
  </headerFooter>
  <ignoredErrors>
    <ignoredError sqref="N56" formula="1"/>
    <ignoredError sqref="K48 K78 K108 K138 K168 K198 K228 K258 K288 K3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view="pageBreakPreview" zoomScale="115" zoomScaleNormal="100" zoomScaleSheetLayoutView="115" workbookViewId="0">
      <selection activeCell="A2" sqref="A2:R2"/>
    </sheetView>
  </sheetViews>
  <sheetFormatPr baseColWidth="10" defaultColWidth="9" defaultRowHeight="12.75" x14ac:dyDescent="0.2"/>
  <cols>
    <col min="1" max="18" width="7.28515625" customWidth="1"/>
  </cols>
  <sheetData>
    <row r="1" spans="1:22" ht="25.5" customHeight="1" x14ac:dyDescent="0.2">
      <c r="A1" s="90" t="s">
        <v>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2" ht="15.95" customHeight="1" x14ac:dyDescent="0.2">
      <c r="A2" s="138" t="s">
        <v>48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2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2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2" ht="32.25" customHeight="1" thickBot="1" x14ac:dyDescent="0.25">
      <c r="A5" s="176" t="s">
        <v>31</v>
      </c>
      <c r="B5" s="171"/>
      <c r="C5" s="171"/>
      <c r="D5" s="171"/>
      <c r="E5" s="171"/>
      <c r="F5" s="172"/>
      <c r="G5" s="170" t="s">
        <v>41</v>
      </c>
      <c r="H5" s="171"/>
      <c r="I5" s="171"/>
      <c r="J5" s="172"/>
      <c r="K5" s="170" t="s">
        <v>29</v>
      </c>
      <c r="L5" s="171"/>
      <c r="M5" s="171"/>
      <c r="N5" s="172"/>
      <c r="O5" s="170" t="s">
        <v>37</v>
      </c>
      <c r="P5" s="171"/>
      <c r="Q5" s="171"/>
      <c r="R5" s="173"/>
    </row>
    <row r="6" spans="1:22" ht="19.7" customHeight="1" x14ac:dyDescent="0.2">
      <c r="A6" s="177" t="str">
        <f>IF('Allgemeine Daten'!B7="","",'Allgemeine Daten'!B7&amp; IF(AND('Allgemeine Daten'!J7&lt;1,  'Allgemeine Daten'!J7&gt;0 )," (Teilzeit)",""))</f>
        <v/>
      </c>
      <c r="B6" s="178"/>
      <c r="C6" s="178"/>
      <c r="D6" s="178"/>
      <c r="E6" s="178"/>
      <c r="F6" s="179"/>
      <c r="G6" s="180" t="str">
        <f>IF('Allgemeine Daten'!F7="","",'Allgemeine Daten'!F7)</f>
        <v/>
      </c>
      <c r="H6" s="178"/>
      <c r="I6" s="178"/>
      <c r="J6" s="179"/>
      <c r="K6" s="228" t="str">
        <f>IF('geleistete Stunden'!N54=0,"",'geleistete Stunden'!N54)</f>
        <v/>
      </c>
      <c r="L6" s="229"/>
      <c r="M6" s="229"/>
      <c r="N6" s="230"/>
      <c r="O6" s="180" t="str">
        <f t="shared" ref="O6" si="0">IF(K6="","",K6*G6)</f>
        <v/>
      </c>
      <c r="P6" s="178"/>
      <c r="Q6" s="178">
        <f t="shared" ref="Q6" si="1">SUM(O6:P23)</f>
        <v>0</v>
      </c>
      <c r="R6" s="181"/>
    </row>
    <row r="7" spans="1:22" ht="19.7" customHeight="1" x14ac:dyDescent="0.2">
      <c r="A7" s="160" t="str">
        <f>IF('Allgemeine Daten'!B8="","",'Allgemeine Daten'!B8&amp; IF(AND('Allgemeine Daten'!J8&lt;1,  'Allgemeine Daten'!J8&gt;0 )," (Teilzeit)",""))</f>
        <v/>
      </c>
      <c r="B7" s="161"/>
      <c r="C7" s="161"/>
      <c r="D7" s="161"/>
      <c r="E7" s="161"/>
      <c r="F7" s="162"/>
      <c r="G7" s="163" t="str">
        <f>IF('Allgemeine Daten'!F8="","",'Allgemeine Daten'!F8)</f>
        <v/>
      </c>
      <c r="H7" s="161"/>
      <c r="I7" s="161"/>
      <c r="J7" s="162"/>
      <c r="K7" s="231" t="str">
        <f>IF('geleistete Stunden'!N84=0,"",'geleistete Stunden'!N84)</f>
        <v/>
      </c>
      <c r="L7" s="232"/>
      <c r="M7" s="232"/>
      <c r="N7" s="233"/>
      <c r="O7" s="163" t="str">
        <f t="shared" ref="O7:O16" si="2">IF(K7="","",K7*G7)</f>
        <v/>
      </c>
      <c r="P7" s="161"/>
      <c r="Q7" s="161">
        <f t="shared" ref="Q7:Q15" si="3">SUM(O7:P24)</f>
        <v>0</v>
      </c>
      <c r="R7" s="164"/>
      <c r="V7" s="2"/>
    </row>
    <row r="8" spans="1:22" ht="19.7" customHeight="1" x14ac:dyDescent="0.2">
      <c r="A8" s="160" t="str">
        <f>IF('Allgemeine Daten'!B9="","",'Allgemeine Daten'!B9&amp; IF(AND('Allgemeine Daten'!J9&lt;1,  'Allgemeine Daten'!J9&gt;0 )," (Teilzeit)",""))</f>
        <v/>
      </c>
      <c r="B8" s="161"/>
      <c r="C8" s="161"/>
      <c r="D8" s="161"/>
      <c r="E8" s="161"/>
      <c r="F8" s="162"/>
      <c r="G8" s="163" t="str">
        <f>IF('Allgemeine Daten'!F9="","",'Allgemeine Daten'!F9)</f>
        <v/>
      </c>
      <c r="H8" s="161"/>
      <c r="I8" s="161"/>
      <c r="J8" s="162"/>
      <c r="K8" s="231" t="str">
        <f>IF('geleistete Stunden'!N114=0,"",'geleistete Stunden'!N114)</f>
        <v/>
      </c>
      <c r="L8" s="232"/>
      <c r="M8" s="232"/>
      <c r="N8" s="233"/>
      <c r="O8" s="163" t="str">
        <f t="shared" si="2"/>
        <v/>
      </c>
      <c r="P8" s="161"/>
      <c r="Q8" s="161">
        <f t="shared" si="3"/>
        <v>0</v>
      </c>
      <c r="R8" s="164"/>
    </row>
    <row r="9" spans="1:22" ht="19.7" customHeight="1" x14ac:dyDescent="0.2">
      <c r="A9" s="160" t="str">
        <f>IF('Allgemeine Daten'!B10="","",'Allgemeine Daten'!B10&amp; IF(AND('Allgemeine Daten'!J10&lt;1,  'Allgemeine Daten'!J10&gt;0 )," (Teilzeit)",""))</f>
        <v/>
      </c>
      <c r="B9" s="161"/>
      <c r="C9" s="161"/>
      <c r="D9" s="161"/>
      <c r="E9" s="161"/>
      <c r="F9" s="162"/>
      <c r="G9" s="163" t="str">
        <f>IF('Allgemeine Daten'!F10="","",'Allgemeine Daten'!F10)</f>
        <v/>
      </c>
      <c r="H9" s="161"/>
      <c r="I9" s="161"/>
      <c r="J9" s="162"/>
      <c r="K9" s="231" t="str">
        <f>IF('geleistete Stunden'!N144=0,"",'geleistete Stunden'!N144)</f>
        <v/>
      </c>
      <c r="L9" s="232"/>
      <c r="M9" s="232"/>
      <c r="N9" s="233"/>
      <c r="O9" s="163" t="str">
        <f t="shared" si="2"/>
        <v/>
      </c>
      <c r="P9" s="161"/>
      <c r="Q9" s="161">
        <f t="shared" si="3"/>
        <v>0</v>
      </c>
      <c r="R9" s="164"/>
    </row>
    <row r="10" spans="1:22" ht="19.7" customHeight="1" x14ac:dyDescent="0.2">
      <c r="A10" s="160" t="str">
        <f>IF('Allgemeine Daten'!B11="","",'Allgemeine Daten'!B11&amp; IF(AND('Allgemeine Daten'!J11&lt;1,  'Allgemeine Daten'!J11&gt;0 )," (Teilzeit)",""))</f>
        <v/>
      </c>
      <c r="B10" s="161"/>
      <c r="C10" s="161"/>
      <c r="D10" s="161"/>
      <c r="E10" s="161"/>
      <c r="F10" s="162"/>
      <c r="G10" s="163" t="str">
        <f>IF('Allgemeine Daten'!F11="","",'Allgemeine Daten'!F11)</f>
        <v/>
      </c>
      <c r="H10" s="161"/>
      <c r="I10" s="161"/>
      <c r="J10" s="162"/>
      <c r="K10" s="231" t="str">
        <f>IF('geleistete Stunden'!N174=0,"",'geleistete Stunden'!N174)</f>
        <v/>
      </c>
      <c r="L10" s="232"/>
      <c r="M10" s="232"/>
      <c r="N10" s="233"/>
      <c r="O10" s="163" t="str">
        <f t="shared" si="2"/>
        <v/>
      </c>
      <c r="P10" s="161"/>
      <c r="Q10" s="161">
        <f t="shared" si="3"/>
        <v>0</v>
      </c>
      <c r="R10" s="164"/>
    </row>
    <row r="11" spans="1:22" ht="19.7" customHeight="1" x14ac:dyDescent="0.2">
      <c r="A11" s="160" t="str">
        <f>IF('Allgemeine Daten'!B12="","",'Allgemeine Daten'!B12&amp; IF(AND('Allgemeine Daten'!J12&lt;1,  'Allgemeine Daten'!J12&gt;0 )," (Teilzeit)",""))</f>
        <v/>
      </c>
      <c r="B11" s="161"/>
      <c r="C11" s="161"/>
      <c r="D11" s="161"/>
      <c r="E11" s="161"/>
      <c r="F11" s="162"/>
      <c r="G11" s="163" t="str">
        <f>IF('Allgemeine Daten'!F12="","",'Allgemeine Daten'!F12)</f>
        <v/>
      </c>
      <c r="H11" s="161"/>
      <c r="I11" s="161"/>
      <c r="J11" s="162"/>
      <c r="K11" s="231" t="str">
        <f>IF('geleistete Stunden'!N204=0,"",'geleistete Stunden'!N204)</f>
        <v/>
      </c>
      <c r="L11" s="232"/>
      <c r="M11" s="232"/>
      <c r="N11" s="233"/>
      <c r="O11" s="163" t="str">
        <f t="shared" si="2"/>
        <v/>
      </c>
      <c r="P11" s="161"/>
      <c r="Q11" s="161">
        <f t="shared" si="3"/>
        <v>0</v>
      </c>
      <c r="R11" s="164"/>
    </row>
    <row r="12" spans="1:22" ht="19.7" customHeight="1" x14ac:dyDescent="0.2">
      <c r="A12" s="160" t="str">
        <f>IF('Allgemeine Daten'!B13="","",'Allgemeine Daten'!B13&amp; IF(AND('Allgemeine Daten'!J13&lt;1,  'Allgemeine Daten'!J13&gt;0 )," (Teilzeit)",""))</f>
        <v/>
      </c>
      <c r="B12" s="161"/>
      <c r="C12" s="161"/>
      <c r="D12" s="161"/>
      <c r="E12" s="161"/>
      <c r="F12" s="162"/>
      <c r="G12" s="163" t="str">
        <f>IF('Allgemeine Daten'!F13="","",'Allgemeine Daten'!F13)</f>
        <v/>
      </c>
      <c r="H12" s="161"/>
      <c r="I12" s="161"/>
      <c r="J12" s="162"/>
      <c r="K12" s="231" t="str">
        <f>IF('geleistete Stunden'!N234=0,"",'geleistete Stunden'!N234)</f>
        <v/>
      </c>
      <c r="L12" s="232"/>
      <c r="M12" s="232"/>
      <c r="N12" s="233"/>
      <c r="O12" s="163" t="str">
        <f t="shared" si="2"/>
        <v/>
      </c>
      <c r="P12" s="161"/>
      <c r="Q12" s="161">
        <f t="shared" si="3"/>
        <v>0</v>
      </c>
      <c r="R12" s="164"/>
    </row>
    <row r="13" spans="1:22" ht="19.7" customHeight="1" x14ac:dyDescent="0.2">
      <c r="A13" s="160" t="str">
        <f>IF('Allgemeine Daten'!B14="","",'Allgemeine Daten'!B14&amp; IF(AND('Allgemeine Daten'!J14&lt;1,  'Allgemeine Daten'!J14&gt;0 )," (Teilzeit)",""))</f>
        <v/>
      </c>
      <c r="B13" s="161"/>
      <c r="C13" s="161"/>
      <c r="D13" s="161"/>
      <c r="E13" s="161"/>
      <c r="F13" s="162"/>
      <c r="G13" s="163" t="str">
        <f>IF('Allgemeine Daten'!F14="","",'Allgemeine Daten'!F14)</f>
        <v/>
      </c>
      <c r="H13" s="161"/>
      <c r="I13" s="161"/>
      <c r="J13" s="162"/>
      <c r="K13" s="231" t="str">
        <f>IF('geleistete Stunden'!N264=0,"",'geleistete Stunden'!N264)</f>
        <v/>
      </c>
      <c r="L13" s="232"/>
      <c r="M13" s="232"/>
      <c r="N13" s="233"/>
      <c r="O13" s="163" t="str">
        <f t="shared" si="2"/>
        <v/>
      </c>
      <c r="P13" s="161"/>
      <c r="Q13" s="161">
        <f t="shared" si="3"/>
        <v>0</v>
      </c>
      <c r="R13" s="164"/>
    </row>
    <row r="14" spans="1:22" ht="19.7" customHeight="1" x14ac:dyDescent="0.2">
      <c r="A14" s="160" t="str">
        <f>IF('Allgemeine Daten'!B15="","",'Allgemeine Daten'!B15&amp; IF(AND('Allgemeine Daten'!J15&lt;1,  'Allgemeine Daten'!J15&gt;0 )," (Teilzeit)",""))</f>
        <v/>
      </c>
      <c r="B14" s="161"/>
      <c r="C14" s="161"/>
      <c r="D14" s="161"/>
      <c r="E14" s="161"/>
      <c r="F14" s="162"/>
      <c r="G14" s="163" t="str">
        <f>IF('Allgemeine Daten'!F15="","",'Allgemeine Daten'!F15)</f>
        <v/>
      </c>
      <c r="H14" s="161"/>
      <c r="I14" s="161"/>
      <c r="J14" s="162"/>
      <c r="K14" s="231" t="str">
        <f>IF('geleistete Stunden'!N294=0,"",'geleistete Stunden'!N294)</f>
        <v/>
      </c>
      <c r="L14" s="232"/>
      <c r="M14" s="232"/>
      <c r="N14" s="233"/>
      <c r="O14" s="163" t="str">
        <f t="shared" si="2"/>
        <v/>
      </c>
      <c r="P14" s="161"/>
      <c r="Q14" s="161">
        <f t="shared" si="3"/>
        <v>0</v>
      </c>
      <c r="R14" s="164"/>
    </row>
    <row r="15" spans="1:22" ht="19.7" customHeight="1" x14ac:dyDescent="0.2">
      <c r="A15" s="160" t="str">
        <f>IF('Allgemeine Daten'!B16="","",'Allgemeine Daten'!B16&amp; IF(AND('Allgemeine Daten'!J16&lt;1,  'Allgemeine Daten'!J16&gt;0 )," (Teilzeit)",""))</f>
        <v/>
      </c>
      <c r="B15" s="161"/>
      <c r="C15" s="161"/>
      <c r="D15" s="161"/>
      <c r="E15" s="161"/>
      <c r="F15" s="162"/>
      <c r="G15" s="163" t="str">
        <f>IF('Allgemeine Daten'!F16="","",'Allgemeine Daten'!F16)</f>
        <v/>
      </c>
      <c r="H15" s="161"/>
      <c r="I15" s="161"/>
      <c r="J15" s="162"/>
      <c r="K15" s="231" t="str">
        <f>IF('geleistete Stunden'!N324=0,"",'geleistete Stunden'!N324)</f>
        <v/>
      </c>
      <c r="L15" s="232"/>
      <c r="M15" s="232"/>
      <c r="N15" s="233"/>
      <c r="O15" s="163" t="str">
        <f t="shared" si="2"/>
        <v/>
      </c>
      <c r="P15" s="161"/>
      <c r="Q15" s="161">
        <f t="shared" si="3"/>
        <v>0</v>
      </c>
      <c r="R15" s="164"/>
    </row>
    <row r="16" spans="1:22" ht="19.7" customHeight="1" thickBot="1" x14ac:dyDescent="0.25">
      <c r="A16" s="165" t="str">
        <f>IF('Allgemeine Daten'!B17="","",'Allgemeine Daten'!B17)</f>
        <v/>
      </c>
      <c r="B16" s="166"/>
      <c r="C16" s="166"/>
      <c r="D16" s="166"/>
      <c r="E16" s="166"/>
      <c r="F16" s="167"/>
      <c r="G16" s="168" t="str">
        <f>IF('Allgemeine Daten'!H17="","",'Allgemeine Daten'!H17)</f>
        <v/>
      </c>
      <c r="H16" s="166"/>
      <c r="I16" s="166"/>
      <c r="J16" s="167"/>
      <c r="K16" s="234" t="str">
        <f>IF('geleistete Stunden'!N354=0,"",'geleistete Stunden'!N354)</f>
        <v/>
      </c>
      <c r="L16" s="235"/>
      <c r="M16" s="235"/>
      <c r="N16" s="236"/>
      <c r="O16" s="168" t="str">
        <f t="shared" si="2"/>
        <v/>
      </c>
      <c r="P16" s="166"/>
      <c r="Q16" s="166">
        <f t="shared" ref="Q16" si="4">SUM(O16:P33)</f>
        <v>0</v>
      </c>
      <c r="R16" s="169"/>
    </row>
    <row r="17" spans="1:18" ht="24" customHeight="1" thickBot="1" x14ac:dyDescent="0.25">
      <c r="A17" s="56"/>
      <c r="B17" s="56"/>
      <c r="C17" s="56"/>
      <c r="D17" s="56"/>
      <c r="E17" s="55"/>
      <c r="F17" s="174" t="s">
        <v>40</v>
      </c>
      <c r="G17" s="174"/>
      <c r="H17" s="174"/>
      <c r="I17" s="174"/>
      <c r="J17" s="174"/>
      <c r="K17" s="174"/>
      <c r="L17" s="174"/>
      <c r="M17" s="174"/>
      <c r="N17" s="175"/>
      <c r="O17" s="156">
        <f>SUM(O6:O16)</f>
        <v>0</v>
      </c>
      <c r="P17" s="157"/>
      <c r="Q17" s="158"/>
      <c r="R17" s="159"/>
    </row>
    <row r="18" spans="1:18" ht="19.7" customHeight="1" x14ac:dyDescent="0.2">
      <c r="A18" s="152"/>
      <c r="B18" s="152"/>
      <c r="C18" s="152"/>
      <c r="D18" s="152"/>
      <c r="E18" s="155"/>
      <c r="F18" s="155"/>
      <c r="G18" s="9"/>
      <c r="H18" s="9"/>
      <c r="I18" s="9"/>
      <c r="J18" s="9"/>
      <c r="K18" s="152"/>
      <c r="L18" s="152"/>
      <c r="M18" s="152"/>
      <c r="N18" s="152"/>
      <c r="O18" s="152"/>
      <c r="P18" s="152"/>
      <c r="Q18" s="152"/>
      <c r="R18" s="152"/>
    </row>
    <row r="19" spans="1:18" ht="19.7" customHeight="1" x14ac:dyDescent="0.2">
      <c r="A19" s="150"/>
      <c r="B19" s="150"/>
      <c r="C19" s="150"/>
      <c r="D19" s="150"/>
      <c r="E19" s="150"/>
      <c r="F19" s="150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18" ht="19.7" customHeight="1" x14ac:dyDescent="0.2">
      <c r="A20" s="150" t="s">
        <v>47</v>
      </c>
      <c r="B20" s="150"/>
      <c r="C20" s="150"/>
      <c r="D20" s="150"/>
      <c r="E20" s="150"/>
      <c r="F20" s="150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18" ht="14.25" customHeight="1" x14ac:dyDescent="0.2">
      <c r="A21" s="152"/>
      <c r="B21" s="152"/>
      <c r="C21" s="152"/>
      <c r="D21" s="152"/>
      <c r="E21" s="155"/>
      <c r="F21" s="155"/>
      <c r="G21" s="11"/>
      <c r="H21" s="31"/>
      <c r="I21" s="11"/>
      <c r="J21" s="11"/>
      <c r="K21" s="152"/>
      <c r="L21" s="152"/>
      <c r="M21" s="152"/>
      <c r="N21" s="152"/>
      <c r="O21" s="152"/>
      <c r="P21" s="152"/>
      <c r="Q21" s="152"/>
      <c r="R21" s="152"/>
    </row>
    <row r="22" spans="1:18" ht="21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52"/>
      <c r="P22" s="152"/>
      <c r="Q22" s="152"/>
      <c r="R22" s="152"/>
    </row>
    <row r="23" spans="1:18" ht="19.7" customHeight="1" x14ac:dyDescent="0.2">
      <c r="A23" s="153"/>
      <c r="B23" s="154"/>
      <c r="C23" s="154"/>
      <c r="D23" s="154"/>
      <c r="E23" s="154"/>
      <c r="F23" s="77"/>
      <c r="G23" s="11"/>
      <c r="H23" s="43"/>
      <c r="I23" s="44"/>
      <c r="J23" s="43"/>
      <c r="K23" s="152"/>
      <c r="L23" s="152"/>
      <c r="M23" s="152"/>
      <c r="N23" s="152"/>
      <c r="O23" s="152"/>
      <c r="P23" s="152"/>
      <c r="Q23" s="152"/>
      <c r="R23" s="152"/>
    </row>
    <row r="24" spans="1:18" ht="19.7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0" spans="1:6" ht="23.45" customHeight="1" x14ac:dyDescent="0.2"/>
    <row r="41" spans="1:6" ht="23.45" customHeight="1" x14ac:dyDescent="0.2"/>
    <row r="44" spans="1:6" x14ac:dyDescent="0.2">
      <c r="A44" s="1"/>
    </row>
    <row r="46" spans="1:6" x14ac:dyDescent="0.2">
      <c r="A46" s="5"/>
      <c r="B46" s="4"/>
      <c r="C46" s="4"/>
      <c r="D46" s="4"/>
      <c r="E46" s="4"/>
      <c r="F46" s="6"/>
    </row>
    <row r="47" spans="1:6" x14ac:dyDescent="0.2">
      <c r="A47" s="3"/>
      <c r="F47" s="3"/>
    </row>
  </sheetData>
  <sheetProtection algorithmName="SHA-512" hashValue="Pm9Ijz4j5rCk25BglpEJxLdF8Z9bHDTccqx/Puzs9cvQVWgdTi9asDXUuMzWUHu+nQjupXM+UvXU9uTfnxoE7Q==" saltValue="oRIcmQ+NXZrwX/X8iCvGqQ==" spinCount="100000" sheet="1" objects="1" scenarios="1"/>
  <protectedRanges>
    <protectedRange sqref="A20" name="Bereich1"/>
  </protectedRanges>
  <mergeCells count="64">
    <mergeCell ref="G5:J5"/>
    <mergeCell ref="O5:R5"/>
    <mergeCell ref="K5:N5"/>
    <mergeCell ref="F17:N17"/>
    <mergeCell ref="A5:F5"/>
    <mergeCell ref="A6:F6"/>
    <mergeCell ref="G6:J6"/>
    <mergeCell ref="K6:N6"/>
    <mergeCell ref="O6:R6"/>
    <mergeCell ref="A7:F7"/>
    <mergeCell ref="G7:J7"/>
    <mergeCell ref="K7:N7"/>
    <mergeCell ref="O7:R7"/>
    <mergeCell ref="A8:F8"/>
    <mergeCell ref="G8:J8"/>
    <mergeCell ref="K8:N8"/>
    <mergeCell ref="O8:R8"/>
    <mergeCell ref="A9:F9"/>
    <mergeCell ref="G9:J9"/>
    <mergeCell ref="K9:N9"/>
    <mergeCell ref="O9:R9"/>
    <mergeCell ref="K10:N10"/>
    <mergeCell ref="O10:R10"/>
    <mergeCell ref="A11:F11"/>
    <mergeCell ref="G11:J11"/>
    <mergeCell ref="K11:N11"/>
    <mergeCell ref="O11:R11"/>
    <mergeCell ref="A14:F14"/>
    <mergeCell ref="G14:J14"/>
    <mergeCell ref="K14:N14"/>
    <mergeCell ref="O14:R14"/>
    <mergeCell ref="A1:R1"/>
    <mergeCell ref="A2:R2"/>
    <mergeCell ref="A13:F13"/>
    <mergeCell ref="G13:J13"/>
    <mergeCell ref="A12:F12"/>
    <mergeCell ref="G12:J12"/>
    <mergeCell ref="K12:N12"/>
    <mergeCell ref="O12:R12"/>
    <mergeCell ref="K13:N13"/>
    <mergeCell ref="O13:R13"/>
    <mergeCell ref="A10:F10"/>
    <mergeCell ref="G10:J10"/>
    <mergeCell ref="A18:F18"/>
    <mergeCell ref="K18:N18"/>
    <mergeCell ref="O18:R18"/>
    <mergeCell ref="O17:R17"/>
    <mergeCell ref="A15:F15"/>
    <mergeCell ref="G15:J15"/>
    <mergeCell ref="K15:N15"/>
    <mergeCell ref="O15:R15"/>
    <mergeCell ref="A16:F16"/>
    <mergeCell ref="G16:J16"/>
    <mergeCell ref="K16:N16"/>
    <mergeCell ref="O16:R16"/>
    <mergeCell ref="A19:R19"/>
    <mergeCell ref="A20:R20"/>
    <mergeCell ref="O22:R22"/>
    <mergeCell ref="K23:N23"/>
    <mergeCell ref="O23:R23"/>
    <mergeCell ref="A23:E23"/>
    <mergeCell ref="A21:F21"/>
    <mergeCell ref="K21:N21"/>
    <mergeCell ref="O21:R2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0</xdr:rowOff>
                  </from>
                  <to>
                    <xdr:col>0</xdr:col>
                    <xdr:colOff>314325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zoomScale="115" zoomScaleNormal="100" zoomScaleSheetLayoutView="115" workbookViewId="0">
      <selection activeCell="M23" sqref="M23"/>
    </sheetView>
  </sheetViews>
  <sheetFormatPr baseColWidth="10" defaultColWidth="9" defaultRowHeight="12.75" x14ac:dyDescent="0.2"/>
  <cols>
    <col min="1" max="18" width="7.28515625" customWidth="1"/>
  </cols>
  <sheetData>
    <row r="1" spans="1:20" ht="49.5" customHeight="1" x14ac:dyDescent="0.2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0" x14ac:dyDescent="0.2">
      <c r="A2" s="138" t="s">
        <v>48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20" ht="9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20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0" ht="40.5" customHeight="1" thickBot="1" x14ac:dyDescent="0.25">
      <c r="A5" s="57" t="s">
        <v>12</v>
      </c>
      <c r="B5" s="170" t="s">
        <v>13</v>
      </c>
      <c r="C5" s="172"/>
      <c r="D5" s="170" t="s">
        <v>58</v>
      </c>
      <c r="E5" s="171"/>
      <c r="F5" s="171"/>
      <c r="G5" s="172"/>
      <c r="H5" s="170" t="s">
        <v>32</v>
      </c>
      <c r="I5" s="171"/>
      <c r="J5" s="171"/>
      <c r="K5" s="171"/>
      <c r="L5" s="171"/>
      <c r="M5" s="171"/>
      <c r="N5" s="172"/>
      <c r="O5" s="170" t="s">
        <v>49</v>
      </c>
      <c r="P5" s="173"/>
      <c r="Q5" s="176" t="s">
        <v>55</v>
      </c>
      <c r="R5" s="189"/>
    </row>
    <row r="6" spans="1:20" ht="19.7" customHeight="1" thickBot="1" x14ac:dyDescent="0.25">
      <c r="A6" s="40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5"/>
      <c r="P6" s="186"/>
      <c r="Q6" s="190">
        <f>SUM(O6:P20)</f>
        <v>0</v>
      </c>
      <c r="R6" s="191"/>
    </row>
    <row r="7" spans="1:20" ht="19.7" customHeight="1" x14ac:dyDescent="0.2">
      <c r="A7" s="40"/>
      <c r="B7" s="182"/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  <c r="P7" s="186"/>
      <c r="Q7" s="11"/>
      <c r="R7" s="11"/>
    </row>
    <row r="8" spans="1:20" ht="19.7" customHeight="1" x14ac:dyDescent="0.2">
      <c r="A8" s="40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5"/>
      <c r="P8" s="186"/>
      <c r="Q8" s="11"/>
      <c r="R8" s="11"/>
    </row>
    <row r="9" spans="1:20" ht="19.7" customHeight="1" x14ac:dyDescent="0.2">
      <c r="A9" s="40"/>
      <c r="B9" s="182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5"/>
      <c r="P9" s="186"/>
      <c r="Q9" s="11"/>
      <c r="R9" s="11"/>
      <c r="T9" s="46"/>
    </row>
    <row r="10" spans="1:20" ht="19.7" customHeight="1" x14ac:dyDescent="0.2">
      <c r="A10" s="40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6"/>
      <c r="Q10" s="11"/>
      <c r="R10" s="11"/>
    </row>
    <row r="11" spans="1:20" ht="19.7" customHeight="1" x14ac:dyDescent="0.2">
      <c r="A11" s="40"/>
      <c r="B11" s="182"/>
      <c r="C11" s="18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5"/>
      <c r="P11" s="186"/>
      <c r="Q11" s="11"/>
      <c r="R11" s="11"/>
    </row>
    <row r="12" spans="1:20" ht="19.7" customHeight="1" x14ac:dyDescent="0.2">
      <c r="A12" s="40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5"/>
      <c r="P12" s="186"/>
      <c r="Q12" s="11"/>
      <c r="R12" s="11"/>
    </row>
    <row r="13" spans="1:20" ht="19.7" customHeight="1" x14ac:dyDescent="0.2">
      <c r="A13" s="40"/>
      <c r="B13" s="182"/>
      <c r="C13" s="183"/>
      <c r="D13" s="184"/>
      <c r="E13" s="184"/>
      <c r="F13" s="184"/>
      <c r="G13" s="184"/>
      <c r="H13" s="188"/>
      <c r="I13" s="184"/>
      <c r="J13" s="184"/>
      <c r="K13" s="184"/>
      <c r="L13" s="184"/>
      <c r="M13" s="184"/>
      <c r="N13" s="184"/>
      <c r="O13" s="185"/>
      <c r="P13" s="186"/>
      <c r="Q13" s="11"/>
      <c r="R13" s="11"/>
    </row>
    <row r="14" spans="1:20" ht="19.7" customHeight="1" x14ac:dyDescent="0.2">
      <c r="A14" s="40"/>
      <c r="B14" s="182"/>
      <c r="C14" s="183"/>
      <c r="D14" s="184"/>
      <c r="E14" s="184"/>
      <c r="F14" s="184"/>
      <c r="G14" s="184"/>
      <c r="H14" s="188"/>
      <c r="I14" s="184"/>
      <c r="J14" s="184"/>
      <c r="K14" s="184"/>
      <c r="L14" s="184"/>
      <c r="M14" s="184"/>
      <c r="N14" s="184"/>
      <c r="O14" s="185"/>
      <c r="P14" s="186"/>
      <c r="Q14" s="11"/>
      <c r="R14" s="11"/>
    </row>
    <row r="15" spans="1:20" ht="19.7" customHeight="1" x14ac:dyDescent="0.2">
      <c r="A15" s="40"/>
      <c r="B15" s="182"/>
      <c r="C15" s="183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5"/>
      <c r="P15" s="186"/>
      <c r="Q15" s="11"/>
      <c r="R15" s="11"/>
    </row>
    <row r="16" spans="1:20" ht="19.7" customHeight="1" x14ac:dyDescent="0.2">
      <c r="A16" s="40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5"/>
      <c r="P16" s="186"/>
      <c r="Q16" s="11"/>
      <c r="R16" s="11"/>
    </row>
    <row r="17" spans="1:18" ht="19.7" customHeight="1" x14ac:dyDescent="0.2">
      <c r="A17" s="40"/>
      <c r="B17" s="182"/>
      <c r="C17" s="183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5"/>
      <c r="P17" s="186"/>
      <c r="Q17" s="11"/>
      <c r="R17" s="11"/>
    </row>
    <row r="18" spans="1:18" ht="19.7" customHeight="1" x14ac:dyDescent="0.2">
      <c r="A18" s="40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5"/>
      <c r="P18" s="186"/>
      <c r="Q18" s="11"/>
      <c r="R18" s="11"/>
    </row>
    <row r="19" spans="1:18" ht="19.7" customHeight="1" x14ac:dyDescent="0.2">
      <c r="A19" s="40"/>
      <c r="B19" s="182"/>
      <c r="C19" s="183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5"/>
      <c r="P19" s="186"/>
      <c r="Q19" s="11"/>
      <c r="R19" s="11"/>
    </row>
    <row r="20" spans="1:18" ht="19.7" customHeight="1" thickBot="1" x14ac:dyDescent="0.25">
      <c r="A20" s="40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5"/>
      <c r="P20" s="186"/>
      <c r="Q20" s="11"/>
      <c r="R20" s="11"/>
    </row>
    <row r="21" spans="1:18" ht="19.7" customHeight="1" x14ac:dyDescent="0.2">
      <c r="A21" s="49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9"/>
      <c r="R21" s="9"/>
    </row>
    <row r="22" spans="1:18" ht="19.7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23.4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23.4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2" spans="1:6" x14ac:dyDescent="0.2">
      <c r="A42" s="1"/>
    </row>
    <row r="44" spans="1:6" x14ac:dyDescent="0.2">
      <c r="A44" s="5"/>
      <c r="B44" s="4"/>
      <c r="C44" s="4"/>
      <c r="D44" s="4"/>
      <c r="E44" s="4"/>
      <c r="F44" s="6"/>
    </row>
    <row r="45" spans="1:6" x14ac:dyDescent="0.2">
      <c r="A45" s="3"/>
      <c r="F45" s="3"/>
    </row>
  </sheetData>
  <sheetProtection algorithmName="SHA-512" hashValue="s3nQFgf2ryMDvi7w+Ll+2al2AbLwWGjrvdNr/k6OndTf0v+gGZFv7qPQX7YCGa47aMX4/tWjZ8oIWb86oPvBOw==" saltValue="3ibMq8Zrfrdv49PP2xDNpA==" spinCount="100000" sheet="1" objects="1" scenarios="1"/>
  <protectedRanges>
    <protectedRange sqref="A6:P20" name="Bereich1"/>
  </protectedRanges>
  <mergeCells count="72">
    <mergeCell ref="B8:C8"/>
    <mergeCell ref="D8:G8"/>
    <mergeCell ref="H8:N8"/>
    <mergeCell ref="O8:P8"/>
    <mergeCell ref="B9:C9"/>
    <mergeCell ref="D9:G9"/>
    <mergeCell ref="H9:N9"/>
    <mergeCell ref="O9:P9"/>
    <mergeCell ref="A1:R1"/>
    <mergeCell ref="B7:C7"/>
    <mergeCell ref="D7:G7"/>
    <mergeCell ref="H7:N7"/>
    <mergeCell ref="O7:P7"/>
    <mergeCell ref="B5:C5"/>
    <mergeCell ref="D5:G5"/>
    <mergeCell ref="A2:R2"/>
    <mergeCell ref="Q5:R5"/>
    <mergeCell ref="O5:P5"/>
    <mergeCell ref="H5:N5"/>
    <mergeCell ref="B6:C6"/>
    <mergeCell ref="D6:G6"/>
    <mergeCell ref="H6:N6"/>
    <mergeCell ref="O6:P6"/>
    <mergeCell ref="Q6:R6"/>
    <mergeCell ref="D10:G10"/>
    <mergeCell ref="H10:N10"/>
    <mergeCell ref="O10:P10"/>
    <mergeCell ref="B11:C11"/>
    <mergeCell ref="D11:G11"/>
    <mergeCell ref="H11:N11"/>
    <mergeCell ref="O11:P11"/>
    <mergeCell ref="B10:C10"/>
    <mergeCell ref="B12:C12"/>
    <mergeCell ref="D12:G12"/>
    <mergeCell ref="H12:N12"/>
    <mergeCell ref="O12:P12"/>
    <mergeCell ref="B13:C13"/>
    <mergeCell ref="D13:G13"/>
    <mergeCell ref="H13:N13"/>
    <mergeCell ref="O13:P13"/>
    <mergeCell ref="B14:C14"/>
    <mergeCell ref="D14:G14"/>
    <mergeCell ref="H14:N14"/>
    <mergeCell ref="O14:P14"/>
    <mergeCell ref="B15:C15"/>
    <mergeCell ref="D15:G15"/>
    <mergeCell ref="H15:N15"/>
    <mergeCell ref="O15:P15"/>
    <mergeCell ref="B16:C16"/>
    <mergeCell ref="D16:G16"/>
    <mergeCell ref="H16:N16"/>
    <mergeCell ref="O16:P16"/>
    <mergeCell ref="B17:C17"/>
    <mergeCell ref="D17:G17"/>
    <mergeCell ref="H17:N17"/>
    <mergeCell ref="O17:P17"/>
    <mergeCell ref="B18:C18"/>
    <mergeCell ref="D18:G18"/>
    <mergeCell ref="H18:N18"/>
    <mergeCell ref="O18:P18"/>
    <mergeCell ref="B19:C19"/>
    <mergeCell ref="D19:G19"/>
    <mergeCell ref="H19:N19"/>
    <mergeCell ref="O19:P19"/>
    <mergeCell ref="B20:C20"/>
    <mergeCell ref="D20:G20"/>
    <mergeCell ref="H20:N20"/>
    <mergeCell ref="O20:P20"/>
    <mergeCell ref="B21:C21"/>
    <mergeCell ref="D21:G21"/>
    <mergeCell ref="H21:N21"/>
    <mergeCell ref="O21:P2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="115" zoomScaleNormal="100" zoomScaleSheetLayoutView="115" workbookViewId="0">
      <selection activeCell="H15" sqref="H15:N15"/>
    </sheetView>
  </sheetViews>
  <sheetFormatPr baseColWidth="10" defaultColWidth="9" defaultRowHeight="12.75" x14ac:dyDescent="0.2"/>
  <cols>
    <col min="1" max="1" width="7.28515625" style="74" customWidth="1"/>
    <col min="2" max="2" width="8.140625" style="74" customWidth="1"/>
    <col min="3" max="18" width="7.28515625" style="74" customWidth="1"/>
    <col min="19" max="16384" width="9" style="59"/>
  </cols>
  <sheetData>
    <row r="1" spans="1:18" ht="25.5" customHeight="1" x14ac:dyDescent="0.2">
      <c r="A1" s="90" t="s">
        <v>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2.75" customHeight="1" x14ac:dyDescent="0.2">
      <c r="A2" s="138" t="s">
        <v>48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21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36.75" customHeight="1" thickBot="1" x14ac:dyDescent="0.25">
      <c r="A5" s="60" t="s">
        <v>12</v>
      </c>
      <c r="B5" s="170" t="s">
        <v>13</v>
      </c>
      <c r="C5" s="171"/>
      <c r="D5" s="171" t="s">
        <v>58</v>
      </c>
      <c r="E5" s="171"/>
      <c r="F5" s="171"/>
      <c r="G5" s="171"/>
      <c r="H5" s="200" t="s">
        <v>57</v>
      </c>
      <c r="I5" s="200"/>
      <c r="J5" s="200"/>
      <c r="K5" s="200"/>
      <c r="L5" s="200"/>
      <c r="M5" s="200"/>
      <c r="N5" s="201"/>
      <c r="O5" s="196" t="s">
        <v>49</v>
      </c>
      <c r="P5" s="197"/>
      <c r="Q5" s="176" t="s">
        <v>56</v>
      </c>
      <c r="R5" s="173"/>
    </row>
    <row r="6" spans="1:18" ht="19.7" customHeight="1" thickBot="1" x14ac:dyDescent="0.25">
      <c r="A6" s="39"/>
      <c r="B6" s="202"/>
      <c r="C6" s="204"/>
      <c r="D6" s="205"/>
      <c r="E6" s="206"/>
      <c r="F6" s="206"/>
      <c r="G6" s="207"/>
      <c r="H6" s="202"/>
      <c r="I6" s="203"/>
      <c r="J6" s="203"/>
      <c r="K6" s="203"/>
      <c r="L6" s="203"/>
      <c r="M6" s="203"/>
      <c r="N6" s="204"/>
      <c r="O6" s="198"/>
      <c r="P6" s="199"/>
      <c r="Q6" s="190">
        <f>SUM(O6:P20)</f>
        <v>0</v>
      </c>
      <c r="R6" s="191"/>
    </row>
    <row r="7" spans="1:18" s="61" customFormat="1" ht="19.7" customHeight="1" x14ac:dyDescent="0.2">
      <c r="A7" s="40"/>
      <c r="B7" s="182"/>
      <c r="C7" s="183"/>
      <c r="D7" s="182"/>
      <c r="E7" s="208"/>
      <c r="F7" s="208"/>
      <c r="G7" s="183"/>
      <c r="H7" s="182"/>
      <c r="I7" s="208"/>
      <c r="J7" s="208"/>
      <c r="K7" s="208"/>
      <c r="L7" s="208"/>
      <c r="M7" s="208"/>
      <c r="N7" s="183"/>
      <c r="O7" s="211"/>
      <c r="P7" s="212"/>
      <c r="Q7" s="194"/>
      <c r="R7" s="195"/>
    </row>
    <row r="8" spans="1:18" s="61" customFormat="1" ht="19.7" customHeight="1" x14ac:dyDescent="0.2">
      <c r="A8" s="40"/>
      <c r="B8" s="182"/>
      <c r="C8" s="183"/>
      <c r="D8" s="182"/>
      <c r="E8" s="208"/>
      <c r="F8" s="208"/>
      <c r="G8" s="183"/>
      <c r="H8" s="182"/>
      <c r="I8" s="208"/>
      <c r="J8" s="208"/>
      <c r="K8" s="208"/>
      <c r="L8" s="208"/>
      <c r="M8" s="208"/>
      <c r="N8" s="183"/>
      <c r="O8" s="211"/>
      <c r="P8" s="212"/>
      <c r="Q8" s="192"/>
      <c r="R8" s="193"/>
    </row>
    <row r="9" spans="1:18" s="61" customFormat="1" ht="19.7" customHeight="1" x14ac:dyDescent="0.2">
      <c r="A9" s="40"/>
      <c r="B9" s="182"/>
      <c r="C9" s="183"/>
      <c r="D9" s="182"/>
      <c r="E9" s="208"/>
      <c r="F9" s="208"/>
      <c r="G9" s="183"/>
      <c r="H9" s="182"/>
      <c r="I9" s="208"/>
      <c r="J9" s="208"/>
      <c r="K9" s="208"/>
      <c r="L9" s="208"/>
      <c r="M9" s="208"/>
      <c r="N9" s="183"/>
      <c r="O9" s="211"/>
      <c r="P9" s="212"/>
      <c r="Q9" s="192"/>
      <c r="R9" s="193"/>
    </row>
    <row r="10" spans="1:18" s="61" customFormat="1" ht="19.7" customHeight="1" x14ac:dyDescent="0.2">
      <c r="A10" s="40"/>
      <c r="B10" s="182"/>
      <c r="C10" s="183"/>
      <c r="D10" s="182"/>
      <c r="E10" s="208"/>
      <c r="F10" s="208"/>
      <c r="G10" s="183"/>
      <c r="H10" s="182"/>
      <c r="I10" s="208"/>
      <c r="J10" s="208"/>
      <c r="K10" s="208"/>
      <c r="L10" s="208"/>
      <c r="M10" s="208"/>
      <c r="N10" s="183"/>
      <c r="O10" s="211"/>
      <c r="P10" s="212"/>
      <c r="Q10" s="192"/>
      <c r="R10" s="193"/>
    </row>
    <row r="11" spans="1:18" s="61" customFormat="1" ht="19.7" customHeight="1" x14ac:dyDescent="0.2">
      <c r="A11" s="40"/>
      <c r="B11" s="182"/>
      <c r="C11" s="183"/>
      <c r="D11" s="182"/>
      <c r="E11" s="208"/>
      <c r="F11" s="208"/>
      <c r="G11" s="183"/>
      <c r="H11" s="182"/>
      <c r="I11" s="208"/>
      <c r="J11" s="208"/>
      <c r="K11" s="208"/>
      <c r="L11" s="208"/>
      <c r="M11" s="208"/>
      <c r="N11" s="183"/>
      <c r="O11" s="211"/>
      <c r="P11" s="212"/>
      <c r="Q11" s="192"/>
      <c r="R11" s="193"/>
    </row>
    <row r="12" spans="1:18" s="61" customFormat="1" ht="19.7" customHeight="1" x14ac:dyDescent="0.2">
      <c r="A12" s="40"/>
      <c r="B12" s="182"/>
      <c r="C12" s="183"/>
      <c r="D12" s="182"/>
      <c r="E12" s="208"/>
      <c r="F12" s="208"/>
      <c r="G12" s="183"/>
      <c r="H12" s="182"/>
      <c r="I12" s="208"/>
      <c r="J12" s="208"/>
      <c r="K12" s="208"/>
      <c r="L12" s="208"/>
      <c r="M12" s="208"/>
      <c r="N12" s="183"/>
      <c r="O12" s="211"/>
      <c r="P12" s="212"/>
      <c r="Q12" s="192"/>
      <c r="R12" s="193"/>
    </row>
    <row r="13" spans="1:18" s="61" customFormat="1" ht="19.7" customHeight="1" x14ac:dyDescent="0.2">
      <c r="A13" s="40"/>
      <c r="B13" s="182"/>
      <c r="C13" s="183"/>
      <c r="D13" s="182"/>
      <c r="E13" s="208"/>
      <c r="F13" s="208"/>
      <c r="G13" s="183"/>
      <c r="H13" s="182"/>
      <c r="I13" s="208"/>
      <c r="J13" s="208"/>
      <c r="K13" s="208"/>
      <c r="L13" s="208"/>
      <c r="M13" s="208"/>
      <c r="N13" s="183"/>
      <c r="O13" s="211"/>
      <c r="P13" s="212"/>
      <c r="Q13" s="192"/>
      <c r="R13" s="193"/>
    </row>
    <row r="14" spans="1:18" s="61" customFormat="1" ht="19.7" customHeight="1" x14ac:dyDescent="0.2">
      <c r="A14" s="40"/>
      <c r="B14" s="182"/>
      <c r="C14" s="183"/>
      <c r="D14" s="182"/>
      <c r="E14" s="208"/>
      <c r="F14" s="208"/>
      <c r="G14" s="183"/>
      <c r="H14" s="182"/>
      <c r="I14" s="208"/>
      <c r="J14" s="208"/>
      <c r="K14" s="208"/>
      <c r="L14" s="208"/>
      <c r="M14" s="208"/>
      <c r="N14" s="183"/>
      <c r="O14" s="211"/>
      <c r="P14" s="212"/>
      <c r="Q14" s="192"/>
      <c r="R14" s="193"/>
    </row>
    <row r="15" spans="1:18" s="61" customFormat="1" ht="19.7" customHeight="1" x14ac:dyDescent="0.2">
      <c r="A15" s="40"/>
      <c r="B15" s="182"/>
      <c r="C15" s="183"/>
      <c r="D15" s="182"/>
      <c r="E15" s="208"/>
      <c r="F15" s="208"/>
      <c r="G15" s="183"/>
      <c r="H15" s="182"/>
      <c r="I15" s="208"/>
      <c r="J15" s="208"/>
      <c r="K15" s="208"/>
      <c r="L15" s="208"/>
      <c r="M15" s="208"/>
      <c r="N15" s="183"/>
      <c r="O15" s="211"/>
      <c r="P15" s="212"/>
      <c r="Q15" s="192"/>
      <c r="R15" s="193"/>
    </row>
    <row r="16" spans="1:18" s="61" customFormat="1" ht="19.7" customHeight="1" x14ac:dyDescent="0.2">
      <c r="A16" s="40"/>
      <c r="B16" s="182"/>
      <c r="C16" s="183"/>
      <c r="D16" s="182"/>
      <c r="E16" s="208"/>
      <c r="F16" s="208"/>
      <c r="G16" s="183"/>
      <c r="H16" s="182"/>
      <c r="I16" s="208"/>
      <c r="J16" s="208"/>
      <c r="K16" s="208"/>
      <c r="L16" s="208"/>
      <c r="M16" s="208"/>
      <c r="N16" s="183"/>
      <c r="O16" s="211"/>
      <c r="P16" s="212"/>
      <c r="Q16" s="192"/>
      <c r="R16" s="193"/>
    </row>
    <row r="17" spans="1:18" s="61" customFormat="1" ht="19.7" customHeight="1" x14ac:dyDescent="0.2">
      <c r="A17" s="40"/>
      <c r="B17" s="182"/>
      <c r="C17" s="183"/>
      <c r="D17" s="182"/>
      <c r="E17" s="208"/>
      <c r="F17" s="208"/>
      <c r="G17" s="183"/>
      <c r="H17" s="182"/>
      <c r="I17" s="208"/>
      <c r="J17" s="208"/>
      <c r="K17" s="208"/>
      <c r="L17" s="208"/>
      <c r="M17" s="208"/>
      <c r="N17" s="183"/>
      <c r="O17" s="211"/>
      <c r="P17" s="212"/>
      <c r="Q17" s="192"/>
      <c r="R17" s="193"/>
    </row>
    <row r="18" spans="1:18" s="61" customFormat="1" ht="19.7" customHeight="1" x14ac:dyDescent="0.2">
      <c r="A18" s="40"/>
      <c r="B18" s="182"/>
      <c r="C18" s="183"/>
      <c r="D18" s="182"/>
      <c r="E18" s="208"/>
      <c r="F18" s="208"/>
      <c r="G18" s="183"/>
      <c r="H18" s="182"/>
      <c r="I18" s="208"/>
      <c r="J18" s="208"/>
      <c r="K18" s="208"/>
      <c r="L18" s="208"/>
      <c r="M18" s="208"/>
      <c r="N18" s="183"/>
      <c r="O18" s="211"/>
      <c r="P18" s="212"/>
      <c r="Q18" s="192"/>
      <c r="R18" s="193"/>
    </row>
    <row r="19" spans="1:18" s="61" customFormat="1" ht="19.7" customHeight="1" x14ac:dyDescent="0.2">
      <c r="A19" s="40"/>
      <c r="B19" s="182"/>
      <c r="C19" s="183"/>
      <c r="D19" s="182"/>
      <c r="E19" s="208"/>
      <c r="F19" s="208"/>
      <c r="G19" s="183"/>
      <c r="H19" s="182"/>
      <c r="I19" s="208"/>
      <c r="J19" s="208"/>
      <c r="K19" s="208"/>
      <c r="L19" s="208"/>
      <c r="M19" s="208"/>
      <c r="N19" s="183"/>
      <c r="O19" s="211"/>
      <c r="P19" s="212"/>
      <c r="Q19" s="192"/>
      <c r="R19" s="193"/>
    </row>
    <row r="20" spans="1:18" ht="19.7" customHeight="1" thickBot="1" x14ac:dyDescent="0.25">
      <c r="A20" s="63"/>
      <c r="B20" s="213"/>
      <c r="C20" s="214"/>
      <c r="D20" s="215"/>
      <c r="E20" s="216"/>
      <c r="F20" s="216"/>
      <c r="G20" s="217"/>
      <c r="H20" s="215"/>
      <c r="I20" s="216"/>
      <c r="J20" s="216"/>
      <c r="K20" s="216"/>
      <c r="L20" s="216"/>
      <c r="M20" s="216"/>
      <c r="N20" s="217"/>
      <c r="O20" s="209"/>
      <c r="P20" s="210"/>
      <c r="Q20" s="11"/>
      <c r="R20" s="11"/>
    </row>
    <row r="21" spans="1:18" ht="19.7" customHeight="1" x14ac:dyDescent="0.2">
      <c r="A21" s="75"/>
      <c r="B21" s="75"/>
      <c r="C21" s="187"/>
      <c r="D21" s="187"/>
      <c r="E21" s="187"/>
      <c r="F21" s="187"/>
      <c r="G21" s="187"/>
      <c r="H21" s="187"/>
      <c r="I21" s="187"/>
      <c r="J21" s="187"/>
      <c r="K21" s="187"/>
      <c r="L21" s="75"/>
      <c r="M21" s="75"/>
      <c r="N21" s="75"/>
      <c r="O21" s="187"/>
      <c r="P21" s="187"/>
      <c r="Q21" s="9"/>
      <c r="R21" s="9"/>
    </row>
    <row r="22" spans="1:18" ht="19.7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23.4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23.4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68"/>
      <c r="Q24" s="9"/>
      <c r="R24" s="9"/>
    </row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4" ht="23.45" customHeight="1" x14ac:dyDescent="0.2"/>
    <row r="34" spans="1:4" ht="23.45" customHeight="1" x14ac:dyDescent="0.2"/>
    <row r="35" spans="1:4" ht="23.45" customHeight="1" x14ac:dyDescent="0.2"/>
    <row r="36" spans="1:4" ht="23.45" customHeight="1" x14ac:dyDescent="0.2"/>
    <row r="37" spans="1:4" ht="23.45" customHeight="1" x14ac:dyDescent="0.2"/>
    <row r="38" spans="1:4" ht="23.45" customHeight="1" x14ac:dyDescent="0.2"/>
    <row r="39" spans="1:4" ht="23.45" customHeight="1" x14ac:dyDescent="0.2"/>
    <row r="42" spans="1:4" x14ac:dyDescent="0.2">
      <c r="A42" s="1"/>
    </row>
    <row r="44" spans="1:4" x14ac:dyDescent="0.2">
      <c r="A44" s="5"/>
      <c r="B44" s="4"/>
      <c r="C44" s="4"/>
      <c r="D44" s="6"/>
    </row>
    <row r="45" spans="1:4" x14ac:dyDescent="0.2">
      <c r="A45" s="3"/>
      <c r="D45" s="3"/>
    </row>
  </sheetData>
  <sheetProtection algorithmName="SHA-512" hashValue="hMvC9obRlwCWHgInmy7Fnvj2W92atSsl1OCL3ExzU6lgfkwbMcFfAD8217ljhVDLqZeU60ZXbQcpfZzcRXJhEg==" saltValue="1FMsgHfmXpO4i6ORq9RXwg==" spinCount="100000" sheet="1" objects="1" scenarios="1"/>
  <protectedRanges>
    <protectedRange sqref="A6:P20" name="Bereich1"/>
  </protectedRanges>
  <mergeCells count="84">
    <mergeCell ref="D7:G7"/>
    <mergeCell ref="D8:G8"/>
    <mergeCell ref="B5:C5"/>
    <mergeCell ref="B7:C7"/>
    <mergeCell ref="B6:C6"/>
    <mergeCell ref="B9:C9"/>
    <mergeCell ref="B10:C10"/>
    <mergeCell ref="B11:C11"/>
    <mergeCell ref="B12:C12"/>
    <mergeCell ref="O8:P8"/>
    <mergeCell ref="B8:C8"/>
    <mergeCell ref="O12:P12"/>
    <mergeCell ref="O11:P11"/>
    <mergeCell ref="D10:G10"/>
    <mergeCell ref="D11:G11"/>
    <mergeCell ref="H11:N11"/>
    <mergeCell ref="D9:G9"/>
    <mergeCell ref="H7:N7"/>
    <mergeCell ref="H8:N8"/>
    <mergeCell ref="O10:P10"/>
    <mergeCell ref="O9:P9"/>
    <mergeCell ref="H10:N10"/>
    <mergeCell ref="H9:N9"/>
    <mergeCell ref="O7:P7"/>
    <mergeCell ref="O14:P14"/>
    <mergeCell ref="O13:P13"/>
    <mergeCell ref="O16:P16"/>
    <mergeCell ref="O15:P15"/>
    <mergeCell ref="O18:P18"/>
    <mergeCell ref="O17:P17"/>
    <mergeCell ref="O21:P21"/>
    <mergeCell ref="O20:P20"/>
    <mergeCell ref="O19:P19"/>
    <mergeCell ref="C21:E21"/>
    <mergeCell ref="F21:K21"/>
    <mergeCell ref="B20:C20"/>
    <mergeCell ref="D20:G20"/>
    <mergeCell ref="H20:N20"/>
    <mergeCell ref="B18:C18"/>
    <mergeCell ref="B19:C19"/>
    <mergeCell ref="D18:G18"/>
    <mergeCell ref="D19:G19"/>
    <mergeCell ref="H18:N18"/>
    <mergeCell ref="H19:N19"/>
    <mergeCell ref="B16:C16"/>
    <mergeCell ref="B17:C17"/>
    <mergeCell ref="D16:G16"/>
    <mergeCell ref="D17:G17"/>
    <mergeCell ref="H16:N16"/>
    <mergeCell ref="H17:N17"/>
    <mergeCell ref="B14:C14"/>
    <mergeCell ref="B15:C15"/>
    <mergeCell ref="D14:G14"/>
    <mergeCell ref="D15:G15"/>
    <mergeCell ref="H14:N14"/>
    <mergeCell ref="H15:N15"/>
    <mergeCell ref="B13:C13"/>
    <mergeCell ref="D12:G12"/>
    <mergeCell ref="D13:G13"/>
    <mergeCell ref="H12:N12"/>
    <mergeCell ref="H13:N13"/>
    <mergeCell ref="A1:R1"/>
    <mergeCell ref="A2:R2"/>
    <mergeCell ref="O5:P5"/>
    <mergeCell ref="Q5:R5"/>
    <mergeCell ref="O6:P6"/>
    <mergeCell ref="Q6:R6"/>
    <mergeCell ref="H5:N5"/>
    <mergeCell ref="H6:N6"/>
    <mergeCell ref="D5:G5"/>
    <mergeCell ref="D6:G6"/>
    <mergeCell ref="Q7:R7"/>
    <mergeCell ref="Q8:R8"/>
    <mergeCell ref="Q9:R9"/>
    <mergeCell ref="Q10:R10"/>
    <mergeCell ref="Q11:R11"/>
    <mergeCell ref="Q17:R17"/>
    <mergeCell ref="Q18:R18"/>
    <mergeCell ref="Q19:R19"/>
    <mergeCell ref="Q12:R12"/>
    <mergeCell ref="Q13:R13"/>
    <mergeCell ref="Q14:R14"/>
    <mergeCell ref="Q15:R15"/>
    <mergeCell ref="Q16:R16"/>
  </mergeCells>
  <pageMargins left="0.70866141732283472" right="0.70866141732283472" top="0.74803149606299213" bottom="0.74803149606299213" header="0.31496062992125984" footer="0.31496062992125984"/>
  <pageSetup paperSize="9" scale="97" fitToWidth="0" orientation="landscape" r:id="rId1"/>
  <headerFooter alignWithMargins="0">
    <oddFooter>&amp;C&amp;A&amp;RSeite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Übersicht</vt:lpstr>
      <vt:lpstr>Allgemeine Daten</vt:lpstr>
      <vt:lpstr>geleistete Stunden</vt:lpstr>
      <vt:lpstr>Personalausgaben</vt:lpstr>
      <vt:lpstr>Aufträge an Dritte</vt:lpstr>
      <vt:lpstr>Wirtschaftsgüter</vt:lpstr>
      <vt:lpstr>'Allgemeine Daten'!Druckbereich</vt:lpstr>
      <vt:lpstr>'Aufträge an Dritte'!Druckbereich</vt:lpstr>
      <vt:lpstr>'geleistete Stunden'!Druckbereich</vt:lpstr>
      <vt:lpstr>Übersicht!Druckbereich</vt:lpstr>
      <vt:lpstr>Wirtschaftsgüter!Druckbereich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Henke, Juliane</cp:lastModifiedBy>
  <cp:lastPrinted>2021-09-29T08:04:24Z</cp:lastPrinted>
  <dcterms:created xsi:type="dcterms:W3CDTF">2002-03-11T06:27:25Z</dcterms:created>
  <dcterms:modified xsi:type="dcterms:W3CDTF">2022-04-21T13:40:21Z</dcterms:modified>
</cp:coreProperties>
</file>