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vdivde-it.de\user\Folderredirection\Cheung\Desktop\PT BECCA - Website + Formulare Anpassung\Formular Projektablauf AZA\"/>
    </mc:Choice>
  </mc:AlternateContent>
  <bookViews>
    <workbookView xWindow="0" yWindow="390" windowWidth="14790" windowHeight="5760" tabRatio="1000" activeTab="1"/>
  </bookViews>
  <sheets>
    <sheet name="Hinweise" sheetId="27" r:id="rId1"/>
    <sheet name="Übersicht" sheetId="49" r:id="rId2"/>
    <sheet name="Mitarbeiter A" sheetId="1" r:id="rId3"/>
    <sheet name="Mitarbeiter B" sheetId="51" r:id="rId4"/>
    <sheet name="Mitarbeiter C" sheetId="52" r:id="rId5"/>
    <sheet name="Mitarbeiter D" sheetId="54" r:id="rId6"/>
    <sheet name="Mitarbeiter E" sheetId="53" r:id="rId7"/>
    <sheet name="Mitarbeiter F" sheetId="55" r:id="rId8"/>
    <sheet name="Mitarbeiter G" sheetId="56" r:id="rId9"/>
    <sheet name="Mitarbeiter H" sheetId="57" r:id="rId10"/>
    <sheet name="Mitarbeiter I" sheetId="58" r:id="rId11"/>
    <sheet name="Mitarbeiter J" sheetId="64" r:id="rId12"/>
    <sheet name="Mitarbeiter K" sheetId="63" r:id="rId13"/>
    <sheet name="Mitarbeiter L" sheetId="59" r:id="rId14"/>
    <sheet name="Mitarbeiter M" sheetId="60" r:id="rId15"/>
    <sheet name="Mitarbeiter N" sheetId="61" r:id="rId16"/>
    <sheet name="Mitarbeiter O" sheetId="62" r:id="rId17"/>
    <sheet name="Mitarbeiter P" sheetId="65" r:id="rId18"/>
    <sheet name="Mitarbeiter Q" sheetId="66" r:id="rId19"/>
    <sheet name="Mitarbeiter R" sheetId="67" r:id="rId20"/>
    <sheet name="Mitarbeiter S" sheetId="68" r:id="rId21"/>
    <sheet name="Mitarbeiter T" sheetId="70" r:id="rId22"/>
    <sheet name="Tabelle1" sheetId="71" r:id="rId23"/>
  </sheets>
  <definedNames>
    <definedName name="_xlnm.Print_Area" localSheetId="2">'Mitarbeiter A'!$A$2:$AG$81</definedName>
    <definedName name="_xlnm.Print_Area" localSheetId="3">'Mitarbeiter B'!$A$1:$AG$82</definedName>
    <definedName name="_xlnm.Print_Area" localSheetId="4">'Mitarbeiter C'!$A$1:$AG$83</definedName>
    <definedName name="_xlnm.Print_Area" localSheetId="5">'Mitarbeiter D'!$A$1:$AG$83</definedName>
    <definedName name="_xlnm.Print_Area" localSheetId="6">'Mitarbeiter E'!$A$1:$AG$83</definedName>
    <definedName name="_xlnm.Print_Area" localSheetId="7">'Mitarbeiter F'!$A$1:$AG$82</definedName>
    <definedName name="_xlnm.Print_Area" localSheetId="8">'Mitarbeiter G'!$A$1:$AG$83</definedName>
    <definedName name="_xlnm.Print_Area" localSheetId="9">'Mitarbeiter H'!$A$1:$AG$83</definedName>
    <definedName name="_xlnm.Print_Area" localSheetId="10">'Mitarbeiter I'!$A$1:$AG$83</definedName>
    <definedName name="_xlnm.Print_Area" localSheetId="11">'Mitarbeiter J'!$A$1:$AG$83</definedName>
    <definedName name="_xlnm.Print_Area" localSheetId="12">'Mitarbeiter K'!$A$1:$AG$83</definedName>
    <definedName name="_xlnm.Print_Area" localSheetId="13">'Mitarbeiter L'!$A$1:$AG$83</definedName>
    <definedName name="_xlnm.Print_Area" localSheetId="14">'Mitarbeiter M'!$A$1:$AG$83</definedName>
    <definedName name="_xlnm.Print_Area" localSheetId="15">'Mitarbeiter N'!$A$1:$AG$83</definedName>
    <definedName name="_xlnm.Print_Area" localSheetId="16">'Mitarbeiter O'!$A$1:$AG$83</definedName>
    <definedName name="_xlnm.Print_Area" localSheetId="17">'Mitarbeiter P'!$A$1:$AG$84</definedName>
    <definedName name="_xlnm.Print_Area" localSheetId="18">'Mitarbeiter Q'!$A$1:$AG$83</definedName>
    <definedName name="_xlnm.Print_Area" localSheetId="19">'Mitarbeiter R'!$A$1:$AG$83</definedName>
    <definedName name="_xlnm.Print_Area" localSheetId="20">'Mitarbeiter S'!$A$1:$AG$83</definedName>
    <definedName name="_xlnm.Print_Area" localSheetId="21">'Mitarbeiter T'!$A$1:$AG$83</definedName>
    <definedName name="Mitarbeiter_T">Übersicht!$B$24</definedName>
  </definedNames>
  <calcPr calcId="162913"/>
</workbook>
</file>

<file path=xl/calcChain.xml><?xml version="1.0" encoding="utf-8"?>
<calcChain xmlns="http://schemas.openxmlformats.org/spreadsheetml/2006/main">
  <c r="E25" i="49" l="1"/>
  <c r="E8" i="49" l="1"/>
  <c r="E9" i="49"/>
  <c r="E16" i="49"/>
  <c r="B4" i="70" l="1"/>
  <c r="B4" i="68"/>
  <c r="B4" i="67"/>
  <c r="B4" i="66"/>
  <c r="B7" i="65"/>
  <c r="B4" i="62"/>
  <c r="B4" i="61"/>
  <c r="B4" i="60"/>
  <c r="B4" i="59"/>
  <c r="B4" i="63"/>
  <c r="B4" i="64"/>
  <c r="B4" i="58"/>
  <c r="B4" i="57"/>
  <c r="B4" i="56"/>
  <c r="B4" i="55"/>
  <c r="B4" i="53"/>
  <c r="B4" i="54"/>
  <c r="B4" i="52"/>
  <c r="B4" i="51"/>
  <c r="B24" i="49" l="1"/>
  <c r="B11" i="53"/>
  <c r="B5" i="49" l="1"/>
  <c r="B6" i="52" l="1"/>
  <c r="B6" i="54"/>
  <c r="B6" i="53"/>
  <c r="B6" i="55"/>
  <c r="B6" i="56"/>
  <c r="B6" i="57"/>
  <c r="B6" i="58"/>
  <c r="B6" i="64"/>
  <c r="B6" i="63"/>
  <c r="B6" i="59"/>
  <c r="B6" i="60"/>
  <c r="B6" i="61"/>
  <c r="B6" i="62"/>
  <c r="B6" i="65"/>
  <c r="B6" i="66"/>
  <c r="B6" i="67"/>
  <c r="B6" i="68"/>
  <c r="B6" i="70"/>
  <c r="B6" i="51"/>
  <c r="B3" i="52"/>
  <c r="B3" i="54"/>
  <c r="B3" i="53"/>
  <c r="B3" i="55"/>
  <c r="B3" i="56"/>
  <c r="B3" i="57"/>
  <c r="B3" i="58"/>
  <c r="B3" i="64"/>
  <c r="B3" i="63"/>
  <c r="B3" i="59"/>
  <c r="B3" i="60"/>
  <c r="B3" i="61"/>
  <c r="B3" i="62"/>
  <c r="B3" i="65"/>
  <c r="B3" i="66"/>
  <c r="B3" i="67"/>
  <c r="B3" i="68"/>
  <c r="B3" i="70"/>
  <c r="B3" i="51"/>
  <c r="G29" i="27" l="1"/>
  <c r="G28" i="27"/>
  <c r="C29" i="27" l="1"/>
  <c r="AG74" i="70"/>
  <c r="AG70" i="70"/>
  <c r="AG66" i="70"/>
  <c r="T9" i="70" s="1"/>
  <c r="AG62" i="70"/>
  <c r="R9" i="70" s="1"/>
  <c r="AG58" i="70"/>
  <c r="P9" i="70" s="1"/>
  <c r="AG54" i="70"/>
  <c r="N9" i="70" s="1"/>
  <c r="AG50" i="70"/>
  <c r="L9" i="70" s="1"/>
  <c r="AG46" i="70"/>
  <c r="AG42" i="70"/>
  <c r="AG38" i="70"/>
  <c r="AG34" i="70"/>
  <c r="D9" i="70" s="1"/>
  <c r="AG30" i="70"/>
  <c r="B9" i="70" s="1"/>
  <c r="B11" i="70"/>
  <c r="B13" i="70" s="1"/>
  <c r="X9" i="70"/>
  <c r="V9" i="70"/>
  <c r="J9" i="70"/>
  <c r="H9" i="70"/>
  <c r="F9" i="70"/>
  <c r="P6" i="70"/>
  <c r="AG74" i="68"/>
  <c r="X9" i="68" s="1"/>
  <c r="AG70" i="68"/>
  <c r="V9" i="68" s="1"/>
  <c r="AG66" i="68"/>
  <c r="T9" i="68" s="1"/>
  <c r="AG62" i="68"/>
  <c r="R9" i="68" s="1"/>
  <c r="AG58" i="68"/>
  <c r="P9" i="68" s="1"/>
  <c r="AG54" i="68"/>
  <c r="AG50" i="68"/>
  <c r="AG46" i="68"/>
  <c r="AG42" i="68"/>
  <c r="H9" i="68" s="1"/>
  <c r="AG38" i="68"/>
  <c r="F9" i="68" s="1"/>
  <c r="AG34" i="68"/>
  <c r="D9" i="68" s="1"/>
  <c r="AG30" i="68"/>
  <c r="B9" i="68" s="1"/>
  <c r="Z9" i="68" s="1"/>
  <c r="D23" i="49" s="1"/>
  <c r="B11" i="68"/>
  <c r="B13" i="68" s="1"/>
  <c r="N9" i="68"/>
  <c r="L9" i="68"/>
  <c r="J9" i="68"/>
  <c r="P6" i="68"/>
  <c r="AG74" i="67"/>
  <c r="X9" i="67" s="1"/>
  <c r="AG70" i="67"/>
  <c r="V9" i="67" s="1"/>
  <c r="AG66" i="67"/>
  <c r="T9" i="67" s="1"/>
  <c r="AG62" i="67"/>
  <c r="AG58" i="67"/>
  <c r="AG54" i="67"/>
  <c r="AG50" i="67"/>
  <c r="L9" i="67" s="1"/>
  <c r="AG46" i="67"/>
  <c r="J9" i="67" s="1"/>
  <c r="AG42" i="67"/>
  <c r="H9" i="67" s="1"/>
  <c r="AG38" i="67"/>
  <c r="F9" i="67" s="1"/>
  <c r="AG34" i="67"/>
  <c r="D9" i="67" s="1"/>
  <c r="AG30" i="67"/>
  <c r="B11" i="67"/>
  <c r="B13" i="67" s="1"/>
  <c r="R9" i="67"/>
  <c r="P9" i="67"/>
  <c r="N9" i="67"/>
  <c r="B9" i="67"/>
  <c r="P6" i="67"/>
  <c r="AG74" i="66"/>
  <c r="X9" i="66" s="1"/>
  <c r="AG70" i="66"/>
  <c r="AG66" i="66"/>
  <c r="AG62" i="66"/>
  <c r="R9" i="66" s="1"/>
  <c r="AG58" i="66"/>
  <c r="AG54" i="66"/>
  <c r="N9" i="66" s="1"/>
  <c r="AG50" i="66"/>
  <c r="L9" i="66" s="1"/>
  <c r="AG46" i="66"/>
  <c r="J9" i="66" s="1"/>
  <c r="AG42" i="66"/>
  <c r="H9" i="66" s="1"/>
  <c r="AG38" i="66"/>
  <c r="AG34" i="66"/>
  <c r="AG30" i="66"/>
  <c r="B9" i="66" s="1"/>
  <c r="B11" i="66"/>
  <c r="B13" i="66" s="1"/>
  <c r="V9" i="66"/>
  <c r="T9" i="66"/>
  <c r="P9" i="66"/>
  <c r="F9" i="66"/>
  <c r="D9" i="66"/>
  <c r="P6" i="66"/>
  <c r="AG75" i="65"/>
  <c r="AG71" i="65"/>
  <c r="V10" i="65" s="1"/>
  <c r="AG67" i="65"/>
  <c r="T10" i="65" s="1"/>
  <c r="AG63" i="65"/>
  <c r="R10" i="65" s="1"/>
  <c r="AG59" i="65"/>
  <c r="P10" i="65" s="1"/>
  <c r="AG55" i="65"/>
  <c r="N10" i="65" s="1"/>
  <c r="AG51" i="65"/>
  <c r="AG47" i="65"/>
  <c r="AG43" i="65"/>
  <c r="AG39" i="65"/>
  <c r="F10" i="65" s="1"/>
  <c r="AG35" i="65"/>
  <c r="D10" i="65" s="1"/>
  <c r="AG31" i="65"/>
  <c r="B10" i="65" s="1"/>
  <c r="Z10" i="65" s="1"/>
  <c r="D20" i="49" s="1"/>
  <c r="B12" i="65"/>
  <c r="B14" i="65" s="1"/>
  <c r="X10" i="65"/>
  <c r="L10" i="65"/>
  <c r="J10" i="65"/>
  <c r="H10" i="65"/>
  <c r="P6" i="65"/>
  <c r="AG74" i="62"/>
  <c r="AG70" i="62"/>
  <c r="V9" i="62" s="1"/>
  <c r="AG66" i="62"/>
  <c r="T9" i="62" s="1"/>
  <c r="AG62" i="62"/>
  <c r="R9" i="62" s="1"/>
  <c r="AG58" i="62"/>
  <c r="AG54" i="62"/>
  <c r="AG50" i="62"/>
  <c r="AG46" i="62"/>
  <c r="J9" i="62" s="1"/>
  <c r="AG42" i="62"/>
  <c r="H9" i="62" s="1"/>
  <c r="AG38" i="62"/>
  <c r="F9" i="62" s="1"/>
  <c r="AG34" i="62"/>
  <c r="D9" i="62" s="1"/>
  <c r="AG30" i="62"/>
  <c r="B9" i="62" s="1"/>
  <c r="Z9" i="62" s="1"/>
  <c r="D19" i="49" s="1"/>
  <c r="B11" i="62"/>
  <c r="B13" i="62" s="1"/>
  <c r="X9" i="62"/>
  <c r="P9" i="62"/>
  <c r="N9" i="62"/>
  <c r="L9" i="62"/>
  <c r="P6" i="62"/>
  <c r="AG74" i="61"/>
  <c r="X9" i="61" s="1"/>
  <c r="AG70" i="61"/>
  <c r="V9" i="61" s="1"/>
  <c r="AG66" i="61"/>
  <c r="AG62" i="61"/>
  <c r="AG58" i="61"/>
  <c r="P9" i="61" s="1"/>
  <c r="AG54" i="61"/>
  <c r="AG50" i="61"/>
  <c r="L9" i="61" s="1"/>
  <c r="AG46" i="61"/>
  <c r="J9" i="61" s="1"/>
  <c r="AG42" i="61"/>
  <c r="H9" i="61" s="1"/>
  <c r="AG38" i="61"/>
  <c r="F9" i="61" s="1"/>
  <c r="AG34" i="61"/>
  <c r="AG30" i="61"/>
  <c r="B11" i="61"/>
  <c r="B13" i="61" s="1"/>
  <c r="T9" i="61"/>
  <c r="R9" i="61"/>
  <c r="N9" i="61"/>
  <c r="D9" i="61"/>
  <c r="B9" i="61"/>
  <c r="Z9" i="61" s="1"/>
  <c r="D18" i="49" s="1"/>
  <c r="P6" i="61"/>
  <c r="AG74" i="60"/>
  <c r="AG70" i="60"/>
  <c r="V9" i="60" s="1"/>
  <c r="AG66" i="60"/>
  <c r="T9" i="60" s="1"/>
  <c r="AG62" i="60"/>
  <c r="AG58" i="60"/>
  <c r="P9" i="60" s="1"/>
  <c r="AG54" i="60"/>
  <c r="N9" i="60" s="1"/>
  <c r="AG50" i="60"/>
  <c r="L9" i="60" s="1"/>
  <c r="AG46" i="60"/>
  <c r="AG42" i="60"/>
  <c r="AG38" i="60"/>
  <c r="F9" i="60" s="1"/>
  <c r="AG34" i="60"/>
  <c r="D9" i="60" s="1"/>
  <c r="AG30" i="60"/>
  <c r="B11" i="60"/>
  <c r="B13" i="60" s="1"/>
  <c r="X9" i="60"/>
  <c r="R9" i="60"/>
  <c r="J9" i="60"/>
  <c r="H9" i="60"/>
  <c r="B9" i="60"/>
  <c r="P6" i="60"/>
  <c r="Z9" i="70" l="1"/>
  <c r="D24" i="49" s="1"/>
  <c r="Z9" i="66"/>
  <c r="D21" i="49" s="1"/>
  <c r="B14" i="68"/>
  <c r="B15" i="65"/>
  <c r="E20" i="49" s="1"/>
  <c r="Z9" i="67"/>
  <c r="D22" i="49" s="1"/>
  <c r="Z9" i="60"/>
  <c r="D17" i="49" s="1"/>
  <c r="B14" i="61"/>
  <c r="B14" i="70"/>
  <c r="B14" i="62"/>
  <c r="E19" i="49" s="1"/>
  <c r="C21" i="49"/>
  <c r="E23" i="49"/>
  <c r="C23" i="49"/>
  <c r="E18" i="49"/>
  <c r="C18" i="49"/>
  <c r="C20" i="49"/>
  <c r="E24" i="49"/>
  <c r="C24" i="49"/>
  <c r="C17" i="49"/>
  <c r="C22" i="49"/>
  <c r="C19" i="49"/>
  <c r="AG74" i="59"/>
  <c r="X9" i="59" s="1"/>
  <c r="AG70" i="59"/>
  <c r="V9" i="59" s="1"/>
  <c r="AG66" i="59"/>
  <c r="T9" i="59" s="1"/>
  <c r="AG62" i="59"/>
  <c r="R9" i="59" s="1"/>
  <c r="AG58" i="59"/>
  <c r="AG54" i="59"/>
  <c r="AG50" i="59"/>
  <c r="AG46" i="59"/>
  <c r="J9" i="59" s="1"/>
  <c r="AG42" i="59"/>
  <c r="H9" i="59" s="1"/>
  <c r="AG38" i="59"/>
  <c r="F9" i="59" s="1"/>
  <c r="AG34" i="59"/>
  <c r="D9" i="59" s="1"/>
  <c r="AG30" i="59"/>
  <c r="B9" i="59" s="1"/>
  <c r="Z9" i="59" s="1"/>
  <c r="D16" i="49" s="1"/>
  <c r="B13" i="59"/>
  <c r="B11" i="59"/>
  <c r="P9" i="59"/>
  <c r="N9" i="59"/>
  <c r="L9" i="59"/>
  <c r="P6" i="59"/>
  <c r="AG74" i="63"/>
  <c r="X9" i="63" s="1"/>
  <c r="AG70" i="63"/>
  <c r="AG66" i="63"/>
  <c r="AG62" i="63"/>
  <c r="AG58" i="63"/>
  <c r="P9" i="63" s="1"/>
  <c r="AG54" i="63"/>
  <c r="N9" i="63" s="1"/>
  <c r="AG50" i="63"/>
  <c r="L9" i="63" s="1"/>
  <c r="AG46" i="63"/>
  <c r="J9" i="63" s="1"/>
  <c r="AG42" i="63"/>
  <c r="H9" i="63" s="1"/>
  <c r="AG38" i="63"/>
  <c r="AG34" i="63"/>
  <c r="AG30" i="63"/>
  <c r="B13" i="63"/>
  <c r="B11" i="63"/>
  <c r="V9" i="63"/>
  <c r="T9" i="63"/>
  <c r="R9" i="63"/>
  <c r="F9" i="63"/>
  <c r="D9" i="63"/>
  <c r="B9" i="63"/>
  <c r="P6" i="63"/>
  <c r="AG74" i="64"/>
  <c r="AG70" i="64"/>
  <c r="V9" i="64" s="1"/>
  <c r="AG66" i="64"/>
  <c r="T9" i="64" s="1"/>
  <c r="AG62" i="64"/>
  <c r="R9" i="64" s="1"/>
  <c r="AG58" i="64"/>
  <c r="P9" i="64" s="1"/>
  <c r="AG54" i="64"/>
  <c r="N9" i="64" s="1"/>
  <c r="AG50" i="64"/>
  <c r="AG46" i="64"/>
  <c r="J9" i="64" s="1"/>
  <c r="AG42" i="64"/>
  <c r="AG38" i="64"/>
  <c r="AG34" i="64"/>
  <c r="D9" i="64" s="1"/>
  <c r="AG30" i="64"/>
  <c r="B9" i="64" s="1"/>
  <c r="B11" i="64"/>
  <c r="B13" i="64" s="1"/>
  <c r="X9" i="64"/>
  <c r="L9" i="64"/>
  <c r="H9" i="64"/>
  <c r="F9" i="64"/>
  <c r="P6" i="64"/>
  <c r="AG74" i="58"/>
  <c r="X9" i="58" s="1"/>
  <c r="AG70" i="58"/>
  <c r="V9" i="58" s="1"/>
  <c r="AG66" i="58"/>
  <c r="T9" i="58" s="1"/>
  <c r="AG62" i="58"/>
  <c r="R9" i="58" s="1"/>
  <c r="AG58" i="58"/>
  <c r="P9" i="58" s="1"/>
  <c r="AG54" i="58"/>
  <c r="AG50" i="58"/>
  <c r="AG46" i="58"/>
  <c r="AG42" i="58"/>
  <c r="H9" i="58" s="1"/>
  <c r="AG38" i="58"/>
  <c r="F9" i="58" s="1"/>
  <c r="AG34" i="58"/>
  <c r="D9" i="58" s="1"/>
  <c r="AG30" i="58"/>
  <c r="B9" i="58" s="1"/>
  <c r="B13" i="58"/>
  <c r="B11" i="58"/>
  <c r="N9" i="58"/>
  <c r="L9" i="58"/>
  <c r="J9" i="58"/>
  <c r="P6" i="58"/>
  <c r="AG74" i="57"/>
  <c r="X9" i="57" s="1"/>
  <c r="AG70" i="57"/>
  <c r="V9" i="57" s="1"/>
  <c r="AG66" i="57"/>
  <c r="AG62" i="57"/>
  <c r="AG58" i="57"/>
  <c r="AG54" i="57"/>
  <c r="N9" i="57" s="1"/>
  <c r="AG50" i="57"/>
  <c r="AG46" i="57"/>
  <c r="J9" i="57" s="1"/>
  <c r="AG42" i="57"/>
  <c r="H9" i="57" s="1"/>
  <c r="AG38" i="57"/>
  <c r="F9" i="57" s="1"/>
  <c r="AG34" i="57"/>
  <c r="AG30" i="57"/>
  <c r="B11" i="57"/>
  <c r="B13" i="57" s="1"/>
  <c r="T9" i="57"/>
  <c r="R9" i="57"/>
  <c r="P9" i="57"/>
  <c r="L9" i="57"/>
  <c r="D9" i="57"/>
  <c r="B9" i="57"/>
  <c r="P6" i="57"/>
  <c r="AG74" i="56"/>
  <c r="AG70" i="56"/>
  <c r="AG66" i="56"/>
  <c r="AG62" i="56"/>
  <c r="R9" i="56" s="1"/>
  <c r="AG58" i="56"/>
  <c r="AG54" i="56"/>
  <c r="N9" i="56" s="1"/>
  <c r="AG50" i="56"/>
  <c r="L9" i="56" s="1"/>
  <c r="AG46" i="56"/>
  <c r="J9" i="56" s="1"/>
  <c r="AG42" i="56"/>
  <c r="AG38" i="56"/>
  <c r="AG34" i="56"/>
  <c r="AG30" i="56"/>
  <c r="B9" i="56" s="1"/>
  <c r="Z9" i="56" s="1"/>
  <c r="D11" i="49" s="1"/>
  <c r="B11" i="56"/>
  <c r="B13" i="56" s="1"/>
  <c r="X9" i="56"/>
  <c r="V9" i="56"/>
  <c r="T9" i="56"/>
  <c r="P9" i="56"/>
  <c r="H9" i="56"/>
  <c r="F9" i="56"/>
  <c r="D9" i="56"/>
  <c r="P6" i="56"/>
  <c r="AG74" i="55"/>
  <c r="AG70" i="55"/>
  <c r="V9" i="55" s="1"/>
  <c r="AG66" i="55"/>
  <c r="AG62" i="55"/>
  <c r="R9" i="55" s="1"/>
  <c r="AG58" i="55"/>
  <c r="P9" i="55" s="1"/>
  <c r="AG54" i="55"/>
  <c r="N9" i="55" s="1"/>
  <c r="AG50" i="55"/>
  <c r="AG46" i="55"/>
  <c r="AG42" i="55"/>
  <c r="AG38" i="55"/>
  <c r="F9" i="55" s="1"/>
  <c r="AG34" i="55"/>
  <c r="AG30" i="55"/>
  <c r="B9" i="55" s="1"/>
  <c r="B11" i="55"/>
  <c r="B13" i="55" s="1"/>
  <c r="X9" i="55"/>
  <c r="T9" i="55"/>
  <c r="L9" i="55"/>
  <c r="J9" i="55"/>
  <c r="H9" i="55"/>
  <c r="D9" i="55"/>
  <c r="P6" i="55"/>
  <c r="AG74" i="53"/>
  <c r="AG70" i="53"/>
  <c r="V9" i="53" s="1"/>
  <c r="AG66" i="53"/>
  <c r="T9" i="53" s="1"/>
  <c r="AG62" i="53"/>
  <c r="R9" i="53" s="1"/>
  <c r="AG58" i="53"/>
  <c r="AG54" i="53"/>
  <c r="AG50" i="53"/>
  <c r="AG46" i="53"/>
  <c r="J9" i="53" s="1"/>
  <c r="AG42" i="53"/>
  <c r="H9" i="53" s="1"/>
  <c r="AG38" i="53"/>
  <c r="F9" i="53" s="1"/>
  <c r="AG34" i="53"/>
  <c r="D9" i="53" s="1"/>
  <c r="AG30" i="53"/>
  <c r="B9" i="53" s="1"/>
  <c r="Z9" i="53" s="1"/>
  <c r="D9" i="49" s="1"/>
  <c r="B13" i="53"/>
  <c r="X9" i="53"/>
  <c r="P9" i="53"/>
  <c r="N9" i="53"/>
  <c r="L9" i="53"/>
  <c r="P6" i="53"/>
  <c r="AG74" i="54"/>
  <c r="X9" i="54" s="1"/>
  <c r="AG70" i="54"/>
  <c r="V9" i="54" s="1"/>
  <c r="AG66" i="54"/>
  <c r="AG62" i="54"/>
  <c r="AG58" i="54"/>
  <c r="AG54" i="54"/>
  <c r="N9" i="54" s="1"/>
  <c r="AG50" i="54"/>
  <c r="AG46" i="54"/>
  <c r="J9" i="54" s="1"/>
  <c r="AG42" i="54"/>
  <c r="H9" i="54" s="1"/>
  <c r="AG38" i="54"/>
  <c r="F9" i="54" s="1"/>
  <c r="AG34" i="54"/>
  <c r="AG30" i="54"/>
  <c r="B11" i="54"/>
  <c r="B13" i="54" s="1"/>
  <c r="T9" i="54"/>
  <c r="R9" i="54"/>
  <c r="P9" i="54"/>
  <c r="L9" i="54"/>
  <c r="D9" i="54"/>
  <c r="B9" i="54"/>
  <c r="P6" i="54"/>
  <c r="AG74" i="52"/>
  <c r="AG70" i="52"/>
  <c r="AG66" i="52"/>
  <c r="AG62" i="52"/>
  <c r="AG58" i="52"/>
  <c r="P9" i="52" s="1"/>
  <c r="AG54" i="52"/>
  <c r="N9" i="52" s="1"/>
  <c r="AG50" i="52"/>
  <c r="L9" i="52" s="1"/>
  <c r="AG46" i="52"/>
  <c r="AG42" i="52"/>
  <c r="AG38" i="52"/>
  <c r="AG34" i="52"/>
  <c r="D9" i="52" s="1"/>
  <c r="AG30" i="52"/>
  <c r="B9" i="52" s="1"/>
  <c r="B11" i="52"/>
  <c r="B13" i="52" s="1"/>
  <c r="X9" i="52"/>
  <c r="V9" i="52"/>
  <c r="T9" i="52"/>
  <c r="R9" i="52"/>
  <c r="J9" i="52"/>
  <c r="H9" i="52"/>
  <c r="F9" i="52"/>
  <c r="P6" i="52"/>
  <c r="AG74" i="51"/>
  <c r="AG70" i="51"/>
  <c r="AG66" i="51"/>
  <c r="AG62" i="51"/>
  <c r="AG58" i="51"/>
  <c r="P9" i="51" s="1"/>
  <c r="AG54" i="51"/>
  <c r="N9" i="51" s="1"/>
  <c r="AG50" i="51"/>
  <c r="L9" i="51" s="1"/>
  <c r="AG46" i="51"/>
  <c r="AG42" i="51"/>
  <c r="AG38" i="51"/>
  <c r="F9" i="51" s="1"/>
  <c r="AG34" i="51"/>
  <c r="AG30" i="51"/>
  <c r="B9" i="51" s="1"/>
  <c r="B11" i="51"/>
  <c r="B13" i="51" s="1"/>
  <c r="X9" i="51"/>
  <c r="V9" i="51"/>
  <c r="T9" i="51"/>
  <c r="R9" i="51"/>
  <c r="J9" i="51"/>
  <c r="H9" i="51"/>
  <c r="D9" i="51"/>
  <c r="P6" i="51"/>
  <c r="C28" i="27"/>
  <c r="B11" i="1"/>
  <c r="B13" i="1" s="1"/>
  <c r="Z9" i="64" l="1"/>
  <c r="D14" i="49" s="1"/>
  <c r="Z9" i="58"/>
  <c r="D13" i="49" s="1"/>
  <c r="Z9" i="54"/>
  <c r="D8" i="49" s="1"/>
  <c r="B14" i="56"/>
  <c r="E11" i="49" s="1"/>
  <c r="B14" i="63"/>
  <c r="B14" i="57"/>
  <c r="B14" i="67"/>
  <c r="E22" i="49" s="1"/>
  <c r="B14" i="60"/>
  <c r="E17" i="49" s="1"/>
  <c r="B14" i="52"/>
  <c r="B14" i="66"/>
  <c r="E21" i="49" s="1"/>
  <c r="Z9" i="57"/>
  <c r="D12" i="49" s="1"/>
  <c r="B14" i="53"/>
  <c r="Z9" i="63"/>
  <c r="D15" i="49" s="1"/>
  <c r="B14" i="59"/>
  <c r="C5" i="49"/>
  <c r="C6" i="49"/>
  <c r="C16" i="49"/>
  <c r="C7" i="49"/>
  <c r="C9" i="49"/>
  <c r="C11" i="49"/>
  <c r="C13" i="49"/>
  <c r="E15" i="49"/>
  <c r="C15" i="49"/>
  <c r="C8" i="49"/>
  <c r="C10" i="49"/>
  <c r="E12" i="49"/>
  <c r="C12" i="49"/>
  <c r="C14" i="49"/>
  <c r="Z9" i="52"/>
  <c r="Z9" i="55"/>
  <c r="D10" i="49" s="1"/>
  <c r="Z9" i="51"/>
  <c r="B14" i="51" s="1"/>
  <c r="B14" i="54" l="1"/>
  <c r="B14" i="55"/>
  <c r="E10" i="49" s="1"/>
  <c r="E6" i="49"/>
  <c r="D6" i="49"/>
  <c r="B14" i="64"/>
  <c r="E14" i="49" s="1"/>
  <c r="B14" i="58"/>
  <c r="E13" i="49" s="1"/>
  <c r="E7" i="49"/>
  <c r="D7" i="49"/>
  <c r="B23" i="49"/>
  <c r="B22" i="49"/>
  <c r="B21" i="49"/>
  <c r="B20" i="49"/>
  <c r="B19" i="49"/>
  <c r="B18" i="49"/>
  <c r="B17" i="49"/>
  <c r="B16" i="49"/>
  <c r="B15" i="49"/>
  <c r="B14" i="49"/>
  <c r="B13" i="49"/>
  <c r="B12" i="49"/>
  <c r="B11" i="49"/>
  <c r="B10" i="49" l="1"/>
  <c r="B9" i="49"/>
  <c r="B8" i="49"/>
  <c r="B7" i="49"/>
  <c r="B6" i="49"/>
  <c r="AG74" i="1" l="1"/>
  <c r="X9" i="1" s="1"/>
  <c r="AG70" i="1"/>
  <c r="V9" i="1" s="1"/>
  <c r="AG66" i="1"/>
  <c r="T9" i="1" s="1"/>
  <c r="AG62" i="1"/>
  <c r="R9" i="1" s="1"/>
  <c r="AG58" i="1"/>
  <c r="P9" i="1" s="1"/>
  <c r="AG54" i="1"/>
  <c r="N9" i="1" s="1"/>
  <c r="AG50" i="1"/>
  <c r="L9" i="1" s="1"/>
  <c r="AG46" i="1"/>
  <c r="J9" i="1" s="1"/>
  <c r="AG42" i="1"/>
  <c r="H9" i="1" s="1"/>
  <c r="AG38" i="1"/>
  <c r="F9" i="1" s="1"/>
  <c r="AG34" i="1"/>
  <c r="D9" i="1" s="1"/>
  <c r="AG30" i="1"/>
  <c r="P6" i="1" l="1"/>
  <c r="B9" i="1"/>
  <c r="Z9" i="1" s="1"/>
  <c r="B14" i="1" l="1"/>
  <c r="E5" i="49" s="1"/>
  <c r="D5" i="49"/>
</calcChain>
</file>

<file path=xl/sharedStrings.xml><?xml version="1.0" encoding="utf-8"?>
<sst xmlns="http://schemas.openxmlformats.org/spreadsheetml/2006/main" count="1543" uniqueCount="93">
  <si>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</si>
  <si>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</si>
  <si>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</si>
  <si>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</si>
  <si>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</si>
  <si>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</si>
  <si>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</si>
  <si>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</si>
  <si>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</si>
  <si>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</si>
  <si>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</si>
  <si>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</si>
  <si>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 xml:space="preserve">Jahresstundensatz: </t>
  </si>
  <si>
    <t>Mitarbeiter</t>
  </si>
  <si>
    <t>Förderkennzeichen:</t>
  </si>
  <si>
    <t>Jahresstundensatz lt. Anlage 2</t>
  </si>
  <si>
    <t xml:space="preserve">Ermittlung des Jahresstundensatzes von </t>
  </si>
  <si>
    <t xml:space="preserve">Ich / wir bestätige(n), dass die Angaben mit den </t>
  </si>
  <si>
    <t>Belegunterlagen übereinstimmen.</t>
  </si>
  <si>
    <t>Ort / Datum</t>
  </si>
  <si>
    <t>Unterschrift</t>
  </si>
  <si>
    <t>(Anlage zum Zwischen- bzw. Verwendungsnachweis)</t>
  </si>
  <si>
    <t xml:space="preserve">        /</t>
  </si>
  <si>
    <t xml:space="preserve">                                   =</t>
  </si>
  <si>
    <t>Der Original-Stundennachweis verbleibt beim Zuwendungsempfänger</t>
  </si>
  <si>
    <t>Vorhabenthema</t>
  </si>
  <si>
    <t>Zuwendungsempfänger (Firmenstempel)</t>
  </si>
  <si>
    <t>Σ Jahresstd.</t>
  </si>
  <si>
    <t>Σ Mon.std.</t>
  </si>
  <si>
    <r>
      <t xml:space="preserve">projektbezogene Stunden </t>
    </r>
    <r>
      <rPr>
        <vertAlign val="superscript"/>
        <sz val="10"/>
        <color indexed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</si>
  <si>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Die zu Lasten des Vorhabens abzurechnenden Personalstunden sind von der betreffenden Person zu erfassen. Nur die produktiven, für das Vorhaben geleisteten Stunden sind zuwendungsfähig.</t>
    </r>
  </si>
  <si>
    <t xml:space="preserve">Beispiel zur Ermittlung des Jahresstundensatzes: </t>
  </si>
  <si>
    <t>Mitarbeiter A</t>
  </si>
  <si>
    <t>Mitarbeiter B</t>
  </si>
  <si>
    <t>Mitarbeiter C</t>
  </si>
  <si>
    <t>Mitarbeiter D</t>
  </si>
  <si>
    <t>Mitarbeiter E</t>
  </si>
  <si>
    <t>Mitarbeiter T</t>
  </si>
  <si>
    <t>Mitarbeiter S</t>
  </si>
  <si>
    <t>Mitarbeiter R</t>
  </si>
  <si>
    <t>Mitarbeiter Q</t>
  </si>
  <si>
    <t>Mitarbeiter P</t>
  </si>
  <si>
    <t>Mitarbeiter O</t>
  </si>
  <si>
    <t>Mitarbeiter N</t>
  </si>
  <si>
    <t>Mitarbeiter M</t>
  </si>
  <si>
    <t>Mitarbeiter K</t>
  </si>
  <si>
    <t>Mitarbeiter J</t>
  </si>
  <si>
    <t>Mitarbeiter I</t>
  </si>
  <si>
    <t>Mitarbeiter H</t>
  </si>
  <si>
    <t>Darüber hinaus sind in den Tabellenblättern nur die leeren, gelb markierten Felder je Mitarbeiter auszufüllen.</t>
  </si>
  <si>
    <t>Mitarbeiter F</t>
  </si>
  <si>
    <t>Nach Ende des Kalenderjahres sind alle Mitarbeiterübersichten unterschrieben und das Summenblatt "Übersicht", ebenfalls unterschrieben, mit dem Zwischennachweis einzureichen.</t>
  </si>
  <si>
    <t>Unterschrift des Vorgesetzten</t>
  </si>
  <si>
    <t>Unterschrift des Mitarbeiters</t>
  </si>
  <si>
    <r>
      <t>produktive Jahresarbeitsstunden</t>
    </r>
    <r>
      <rPr>
        <vertAlign val="superscript"/>
        <sz val="10"/>
        <color indexed="10"/>
        <rFont val="Arial"/>
        <family val="2"/>
      </rPr>
      <t xml:space="preserve"> 2)</t>
    </r>
  </si>
  <si>
    <t xml:space="preserve">(Arbeitgeberbruttogehalt)       </t>
  </si>
  <si>
    <t>1720 h</t>
  </si>
  <si>
    <t>(Jahresstundensatz)</t>
  </si>
  <si>
    <t xml:space="preserve">Hinweise zur Nutzung des Personalausgabenberechnungstools </t>
  </si>
  <si>
    <r>
      <t>Darüber hinaus ist der Jahresstundensatz zu ermitteln, indem das Arbeitgeberbruttogehalt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durch die</t>
    </r>
  </si>
  <si>
    <r>
      <t xml:space="preserve">Zur </t>
    </r>
    <r>
      <rPr>
        <b/>
        <sz val="10"/>
        <rFont val="Arial"/>
        <family val="2"/>
      </rPr>
      <t>Ermittlung der produktiven Jahresarbeitsstunden</t>
    </r>
    <r>
      <rPr>
        <sz val="10"/>
        <rFont val="Arial"/>
        <family val="2"/>
      </rPr>
      <t xml:space="preserve"> wird das Berechnungsschema aus Horizon 2020 "1720 fixed hours" der EU zu Grunde gelegt.</t>
    </r>
  </si>
  <si>
    <t>Produktive Jahresarbeitsstunden Vollzeit, bei Teilzeit anzupassen</t>
  </si>
  <si>
    <t>Für Teilzeitbeschäftigte ist die Jahresstundenzahl entsprechend anzupassen:</t>
  </si>
  <si>
    <t xml:space="preserve">Vollzeit </t>
  </si>
  <si>
    <t>Teilzeit</t>
  </si>
  <si>
    <t>Std. pro Woche</t>
  </si>
  <si>
    <t>Jahresarbeitsstunden</t>
  </si>
  <si>
    <t xml:space="preserve">projektbezogene Stunden </t>
  </si>
  <si>
    <t>projektbezogene Stunden</t>
  </si>
  <si>
    <t>Summe Personalausgaben</t>
  </si>
  <si>
    <t>Abrechnungsfähige Personalausgaben</t>
  </si>
  <si>
    <t>Beispiele:</t>
  </si>
  <si>
    <t xml:space="preserve">Der Jahresstundensatz multipliziert mit den für das Projekt erfassten produktiven Stunden ergibt die Personalausgaben je Mitarbeiter. </t>
  </si>
  <si>
    <t>Zuwendungsfähig ist maximal das gezahlte Arbeitgeberjahresbruttogehalt.</t>
  </si>
  <si>
    <t>Erfassung der projektbezogenen Stunden</t>
  </si>
  <si>
    <r>
      <t>Mit diesem Tool sind die im Projekt gearbeiteten produktiven Stunden je Mitarbeiter (MA) zu erfassen.</t>
    </r>
    <r>
      <rPr>
        <sz val="10"/>
        <color rgb="FFFF0000"/>
        <rFont val="Arial"/>
        <family val="2"/>
      </rPr>
      <t xml:space="preserve"> </t>
    </r>
  </si>
  <si>
    <t xml:space="preserve">Ist der Mitarbeiter im Abrechnungszeitraum ausschließlich im Förderprojekt tätig gewesen, ist das mit einer Erklärung auf dem Stundenblatt zu bestätigen. </t>
  </si>
  <si>
    <t xml:space="preserve">Erklärung:  Der Mitarbeiter arbeitete im Abrechnungszeitraum ausschließlich am Förderprojekt mit. </t>
  </si>
  <si>
    <r>
      <t>1)</t>
    </r>
    <r>
      <rPr>
        <sz val="10"/>
        <rFont val="Arial"/>
        <family val="2"/>
      </rPr>
      <t xml:space="preserve"> Die zu Lasten des Vorhabens abzurechnenden Personalstunden sind von der betreffenden Person zu erfassen. Nur die im Vorhaben geleisteten Stunden sind zuwendungsfähig.</t>
    </r>
  </si>
  <si>
    <t>maximal mögliche vorhabensbezogene produktive Jahresstunden lt. Anlage 2</t>
  </si>
  <si>
    <t>Fixstundenzahl produktiver Jahresarbeitsstunden dividiert wird (siehe unten).</t>
  </si>
  <si>
    <t xml:space="preserve">(Fixstundenzahl produktive Jahresarbeitsstunden)            </t>
  </si>
  <si>
    <r>
      <t xml:space="preserve">Danach ist für Vollzeitbeschäftigte (lt. Tarifvertrag/Arbeitsvertrag) die Verwendung einer </t>
    </r>
    <r>
      <rPr>
        <b/>
        <sz val="10"/>
        <rFont val="Arial"/>
        <family val="2"/>
      </rPr>
      <t>Fixstundenzahl in Höhe von 1.720</t>
    </r>
    <r>
      <rPr>
        <sz val="10"/>
        <rFont val="Arial"/>
        <family val="2"/>
      </rPr>
      <t xml:space="preserve"> Stunden pro Jahr vorgesehen.</t>
    </r>
  </si>
  <si>
    <r>
      <t>2)</t>
    </r>
    <r>
      <rPr>
        <sz val="10"/>
        <rFont val="Arial"/>
        <family val="2"/>
      </rPr>
      <t xml:space="preserve"> Für Vollzeitbeschäftigte (lt. Tarifvertrag/Arbeitsvertrag) ist eine Fixstundenzahl in Höhe von 1.720 Stunden pro Jahr anzusetzen. Für Teilzeitkräfte ist diese entsprechend anzupassen.</t>
    </r>
  </si>
  <si>
    <t>Abrechnungsjahr</t>
  </si>
  <si>
    <r>
      <t>20</t>
    </r>
    <r>
      <rPr>
        <sz val="10"/>
        <color rgb="FFFF0000"/>
        <rFont val="Arial"/>
        <family val="2"/>
      </rPr>
      <t>XX</t>
    </r>
  </si>
  <si>
    <t>ja</t>
  </si>
  <si>
    <t>nein</t>
  </si>
  <si>
    <r>
      <t>3)</t>
    </r>
    <r>
      <rPr>
        <sz val="10"/>
        <rFont val="Arial"/>
        <family val="2"/>
      </rPr>
      <t xml:space="preserve"> Abrechnungsfähig ist das tatsächlich gezahlte Bruttoentgelt (Arbeitgeberbrutto) inklusive der Sozialversicherungsbeiträge, wie z. B. Renten- oder Krankenversicherungsbeiträge und sonstiger im Gehalt enthaltenen gesetzlichen Kosten.</t>
    </r>
  </si>
  <si>
    <r>
      <t xml:space="preserve">gezahltes Arbeitgeberjahresbruttogehalt </t>
    </r>
    <r>
      <rPr>
        <vertAlign val="superscript"/>
        <sz val="10"/>
        <color indexed="10"/>
        <rFont val="Arial"/>
        <family val="2"/>
      </rPr>
      <t>3)</t>
    </r>
  </si>
  <si>
    <r>
      <t xml:space="preserve">Vorhabenthema, Förderkennzeichen und Abrechnungsjahr </t>
    </r>
    <r>
      <rPr>
        <sz val="10"/>
        <rFont val="Arial"/>
        <family val="2"/>
      </rPr>
      <t xml:space="preserve">sind nur für den Mitarbeiter </t>
    </r>
    <r>
      <rPr>
        <b/>
        <i/>
        <sz val="10"/>
        <rFont val="Arial"/>
        <family val="2"/>
      </rPr>
      <t>a</t>
    </r>
    <r>
      <rPr>
        <sz val="10"/>
        <rFont val="Arial"/>
        <family val="2"/>
      </rPr>
      <t xml:space="preserve"> einzutragen und werden dann automatisch in die Übersichten der anderen Mitarbeiter übernommen.</t>
    </r>
  </si>
  <si>
    <t>Personalausgaben:</t>
  </si>
  <si>
    <r>
      <t>Personalausgabenübersicht für das Jahr 202</t>
    </r>
    <r>
      <rPr>
        <b/>
        <sz val="10"/>
        <color rgb="FFFF0000"/>
        <rFont val="Arial"/>
        <family val="2"/>
      </rPr>
      <t>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</si>
</sst>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[$€-2]\ #,##0.00;[Red]\-[$€-2]\ #,##0.0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vertAlign val="superscript"/>
      <sz val="10"/>
      <color indexed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u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2" borderId="1" xfId="0" applyFill="1" applyBorder="1"/>
    <xf numFmtId="2" fontId="0" fillId="0" borderId="0" xfId="0" applyNumberFormat="1"/>
    <xf numFmtId="0" fontId="2" fillId="0" borderId="0" xfId="0" applyFont="1"/>
    <xf numFmtId="0" fontId="2" fillId="0" borderId="0" xfId="0" applyFont="1" applyProtection="1">
      <protection locked="0"/>
    </xf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8" xfId="0" applyFont="1" applyBorder="1"/>
    <xf numFmtId="0" fontId="0" fillId="0" borderId="8" xfId="0" applyBorder="1"/>
    <xf numFmtId="0" fontId="0" fillId="0" borderId="0" xfId="0" applyFill="1"/>
    <xf numFmtId="0" fontId="3" fillId="0" borderId="0" xfId="0" applyFont="1"/>
    <xf numFmtId="0" fontId="0" fillId="0" borderId="0" xfId="0" applyAlignment="1"/>
    <xf numFmtId="165" fontId="3" fillId="0" borderId="0" xfId="0" applyNumberFormat="1" applyFont="1" applyAlignment="1">
      <alignment horizontal="justify"/>
    </xf>
    <xf numFmtId="0" fontId="2" fillId="0" borderId="0" xfId="0" applyFont="1" applyFill="1" applyBorder="1"/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/>
    <xf numFmtId="164" fontId="2" fillId="0" borderId="0" xfId="0" applyNumberFormat="1" applyFont="1" applyFill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4" fontId="0" fillId="0" borderId="0" xfId="0" applyNumberFormat="1" applyFill="1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3" fillId="2" borderId="0" xfId="0" applyFont="1" applyFill="1"/>
    <xf numFmtId="0" fontId="7" fillId="0" borderId="0" xfId="0" applyFont="1"/>
    <xf numFmtId="0" fontId="7" fillId="0" borderId="0" xfId="0" applyFont="1" applyFill="1" applyBorder="1"/>
    <xf numFmtId="2" fontId="2" fillId="0" borderId="0" xfId="0" applyNumberFormat="1" applyFont="1"/>
    <xf numFmtId="2" fontId="9" fillId="0" borderId="0" xfId="0" applyNumberFormat="1" applyFont="1"/>
    <xf numFmtId="0" fontId="0" fillId="0" borderId="0" xfId="0" applyAlignment="1"/>
    <xf numFmtId="0" fontId="3" fillId="0" borderId="0" xfId="0" applyFont="1" applyAlignment="1"/>
    <xf numFmtId="0" fontId="2" fillId="0" borderId="0" xfId="0" applyFont="1" applyProtection="1"/>
    <xf numFmtId="0" fontId="0" fillId="0" borderId="0" xfId="0" applyProtection="1"/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wrapText="1"/>
    </xf>
    <xf numFmtId="0" fontId="2" fillId="2" borderId="5" xfId="0" applyFont="1" applyFill="1" applyBorder="1" applyAlignment="1" applyProtection="1">
      <alignment horizontal="center" wrapText="1"/>
    </xf>
    <xf numFmtId="0" fontId="0" fillId="2" borderId="4" xfId="0" applyFill="1" applyBorder="1" applyProtection="1"/>
    <xf numFmtId="4" fontId="0" fillId="2" borderId="4" xfId="0" applyNumberFormat="1" applyFill="1" applyBorder="1" applyAlignment="1" applyProtection="1">
      <alignment horizontal="right"/>
    </xf>
    <xf numFmtId="4" fontId="0" fillId="2" borderId="6" xfId="0" applyNumberFormat="1" applyFill="1" applyBorder="1" applyAlignment="1" applyProtection="1">
      <alignment horizontal="right"/>
    </xf>
    <xf numFmtId="4" fontId="0" fillId="2" borderId="1" xfId="0" applyNumberFormat="1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3" fillId="2" borderId="1" xfId="0" applyFont="1" applyFill="1" applyBorder="1" applyProtection="1"/>
    <xf numFmtId="0" fontId="0" fillId="0" borderId="0" xfId="0"/>
    <xf numFmtId="2" fontId="0" fillId="0" borderId="0" xfId="0" applyNumberFormat="1"/>
    <xf numFmtId="2" fontId="0" fillId="0" borderId="0" xfId="0" applyNumberFormat="1" applyFill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1" fillId="2" borderId="1" xfId="0" applyFont="1" applyFill="1" applyBorder="1"/>
    <xf numFmtId="0" fontId="0" fillId="0" borderId="0" xfId="0"/>
    <xf numFmtId="0" fontId="3" fillId="0" borderId="0" xfId="0" applyFont="1" applyFill="1" applyBorder="1"/>
    <xf numFmtId="2" fontId="0" fillId="0" borderId="0" xfId="0" applyNumberFormat="1" applyFill="1" applyBorder="1" applyProtection="1">
      <protection locked="0"/>
    </xf>
    <xf numFmtId="2" fontId="0" fillId="0" borderId="0" xfId="0" applyNumberFormat="1" applyFill="1" applyBorder="1"/>
    <xf numFmtId="0" fontId="0" fillId="0" borderId="0" xfId="0" applyFill="1" applyBorder="1" applyProtection="1"/>
    <xf numFmtId="2" fontId="0" fillId="0" borderId="0" xfId="0" applyNumberFormat="1" applyFill="1" applyBorder="1" applyProtection="1"/>
    <xf numFmtId="0" fontId="0" fillId="0" borderId="0" xfId="0"/>
    <xf numFmtId="0" fontId="1" fillId="0" borderId="0" xfId="0" applyFont="1"/>
    <xf numFmtId="0" fontId="2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0" fontId="0" fillId="0" borderId="0" xfId="0"/>
    <xf numFmtId="0" fontId="0" fillId="2" borderId="1" xfId="0" applyFill="1" applyBorder="1"/>
    <xf numFmtId="2" fontId="0" fillId="2" borderId="1" xfId="0" applyNumberFormat="1" applyFill="1" applyBorder="1"/>
    <xf numFmtId="2" fontId="0" fillId="0" borderId="0" xfId="0" applyNumberFormat="1"/>
    <xf numFmtId="0" fontId="2" fillId="2" borderId="1" xfId="0" applyFont="1" applyFill="1" applyBorder="1"/>
    <xf numFmtId="2" fontId="0" fillId="3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2" borderId="1" xfId="0" applyFont="1" applyFill="1" applyBorder="1" applyAlignment="1">
      <alignment horizontal="left"/>
    </xf>
    <xf numFmtId="0" fontId="1" fillId="3" borderId="1" xfId="0" applyFont="1" applyFill="1" applyBorder="1" applyProtection="1"/>
    <xf numFmtId="4" fontId="0" fillId="2" borderId="4" xfId="0" applyNumberFormat="1" applyFill="1" applyBorder="1" applyProtection="1"/>
    <xf numFmtId="0" fontId="0" fillId="5" borderId="0" xfId="0" applyFill="1"/>
    <xf numFmtId="0" fontId="11" fillId="0" borderId="13" xfId="0" applyFont="1" applyBorder="1"/>
    <xf numFmtId="0" fontId="11" fillId="0" borderId="0" xfId="0" applyFont="1" applyBorder="1"/>
    <xf numFmtId="0" fontId="11" fillId="0" borderId="0" xfId="0" applyFont="1"/>
    <xf numFmtId="0" fontId="12" fillId="0" borderId="0" xfId="0" applyFont="1"/>
    <xf numFmtId="0" fontId="2" fillId="0" borderId="0" xfId="0" applyFont="1" applyFill="1" applyBorder="1" applyAlignment="1">
      <alignment horizontal="left"/>
    </xf>
    <xf numFmtId="0" fontId="1" fillId="0" borderId="0" xfId="0" applyFont="1" applyAlignment="1"/>
    <xf numFmtId="0" fontId="0" fillId="2" borderId="14" xfId="0" applyFill="1" applyBorder="1" applyProtection="1"/>
    <xf numFmtId="4" fontId="0" fillId="2" borderId="14" xfId="0" applyNumberFormat="1" applyFill="1" applyBorder="1" applyAlignment="1" applyProtection="1">
      <alignment horizontal="right"/>
    </xf>
    <xf numFmtId="0" fontId="1" fillId="2" borderId="2" xfId="0" applyFont="1" applyFill="1" applyBorder="1" applyAlignment="1" applyProtection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165" fontId="3" fillId="0" borderId="8" xfId="0" applyNumberFormat="1" applyFont="1" applyBorder="1" applyAlignment="1">
      <alignment horizontal="justify"/>
    </xf>
    <xf numFmtId="0" fontId="1" fillId="0" borderId="8" xfId="0" applyFont="1" applyBorder="1" applyAlignment="1"/>
    <xf numFmtId="0" fontId="0" fillId="0" borderId="0" xfId="0" applyBorder="1" applyAlignment="1"/>
    <xf numFmtId="0" fontId="13" fillId="0" borderId="0" xfId="0" applyFont="1"/>
    <xf numFmtId="0" fontId="14" fillId="0" borderId="0" xfId="0" applyFont="1"/>
    <xf numFmtId="0" fontId="9" fillId="0" borderId="0" xfId="0" applyFont="1" applyFill="1" applyBorder="1" applyAlignment="1">
      <alignment vertical="center"/>
    </xf>
    <xf numFmtId="0" fontId="15" fillId="0" borderId="0" xfId="0" applyFont="1" applyBorder="1"/>
    <xf numFmtId="0" fontId="14" fillId="0" borderId="0" xfId="0" applyFont="1" applyBorder="1"/>
    <xf numFmtId="0" fontId="2" fillId="0" borderId="13" xfId="0" applyFont="1" applyBorder="1"/>
    <xf numFmtId="0" fontId="0" fillId="0" borderId="13" xfId="0" applyBorder="1"/>
    <xf numFmtId="0" fontId="3" fillId="2" borderId="1" xfId="0" applyFont="1" applyFill="1" applyBorder="1"/>
    <xf numFmtId="0" fontId="9" fillId="0" borderId="0" xfId="0" applyFont="1"/>
    <xf numFmtId="0" fontId="0" fillId="0" borderId="16" xfId="0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left" wrapText="1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left" wrapText="1"/>
    </xf>
    <xf numFmtId="4" fontId="0" fillId="2" borderId="1" xfId="0" applyNumberFormat="1" applyFill="1" applyBorder="1" applyAlignment="1" applyProtection="1">
      <alignment horizontal="right"/>
    </xf>
    <xf numFmtId="4" fontId="0" fillId="2" borderId="10" xfId="0" applyNumberFormat="1" applyFill="1" applyBorder="1" applyAlignment="1" applyProtection="1">
      <alignment horizontal="right"/>
    </xf>
    <xf numFmtId="4" fontId="0" fillId="2" borderId="11" xfId="0" applyNumberFormat="1" applyFill="1" applyBorder="1" applyAlignment="1" applyProtection="1">
      <alignment horizontal="right"/>
    </xf>
    <xf numFmtId="4" fontId="0" fillId="2" borderId="12" xfId="0" applyNumberFormat="1" applyFill="1" applyBorder="1" applyAlignment="1" applyProtection="1">
      <alignment horizontal="right"/>
    </xf>
    <xf numFmtId="4" fontId="0" fillId="3" borderId="1" xfId="0" applyNumberFormat="1" applyFill="1" applyBorder="1" applyAlignment="1" applyProtection="1">
      <alignment horizontal="right"/>
    </xf>
    <xf numFmtId="4" fontId="0" fillId="3" borderId="10" xfId="0" applyNumberFormat="1" applyFill="1" applyBorder="1" applyAlignment="1" applyProtection="1">
      <alignment horizontal="right"/>
    </xf>
    <xf numFmtId="3" fontId="2" fillId="3" borderId="9" xfId="0" applyNumberFormat="1" applyFont="1" applyFill="1" applyBorder="1" applyAlignment="1" applyProtection="1">
      <alignment horizontal="right"/>
      <protection locked="0"/>
    </xf>
    <xf numFmtId="3" fontId="2" fillId="3" borderId="5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2" fontId="0" fillId="4" borderId="9" xfId="0" applyNumberFormat="1" applyFill="1" applyBorder="1" applyAlignment="1" applyProtection="1">
      <alignment horizontal="right"/>
    </xf>
    <xf numFmtId="2" fontId="0" fillId="4" borderId="5" xfId="0" applyNumberFormat="1" applyFill="1" applyBorder="1" applyAlignment="1" applyProtection="1">
      <alignment horizontal="right"/>
    </xf>
    <xf numFmtId="0" fontId="2" fillId="2" borderId="9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left"/>
    </xf>
    <xf numFmtId="0" fontId="2" fillId="2" borderId="5" xfId="0" applyFont="1" applyFill="1" applyBorder="1" applyAlignment="1" applyProtection="1">
      <alignment horizontal="left"/>
    </xf>
    <xf numFmtId="49" fontId="1" fillId="3" borderId="9" xfId="0" applyNumberFormat="1" applyFont="1" applyFill="1" applyBorder="1" applyAlignment="1" applyProtection="1">
      <alignment horizontal="center"/>
    </xf>
    <xf numFmtId="49" fontId="0" fillId="3" borderId="15" xfId="0" applyNumberFormat="1" applyFill="1" applyBorder="1" applyAlignment="1" applyProtection="1">
      <alignment horizontal="center"/>
    </xf>
    <xf numFmtId="0" fontId="2" fillId="2" borderId="0" xfId="0" applyFont="1" applyFill="1" applyAlignment="1" applyProtection="1"/>
    <xf numFmtId="0" fontId="2" fillId="0" borderId="0" xfId="0" applyFont="1" applyAlignment="1" applyProtection="1"/>
    <xf numFmtId="0" fontId="0" fillId="0" borderId="0" xfId="0" applyAlignment="1" applyProtection="1"/>
    <xf numFmtId="49" fontId="1" fillId="3" borderId="1" xfId="0" applyNumberFormat="1" applyFont="1" applyFill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6" borderId="1" xfId="0" applyNumberFormat="1" applyFont="1" applyFill="1" applyBorder="1" applyAlignment="1" applyProtection="1">
      <alignment horizontal="center"/>
      <protection locked="0"/>
    </xf>
    <xf numFmtId="0" fontId="0" fillId="6" borderId="1" xfId="0" applyNumberFormat="1" applyFill="1" applyBorder="1" applyAlignment="1" applyProtection="1">
      <alignment horizontal="center"/>
      <protection locked="0"/>
    </xf>
    <xf numFmtId="0" fontId="0" fillId="6" borderId="9" xfId="0" applyNumberFormat="1" applyFill="1" applyBorder="1" applyAlignment="1" applyProtection="1">
      <alignment horizontal="center"/>
      <protection locked="0"/>
    </xf>
    <xf numFmtId="0" fontId="0" fillId="6" borderId="7" xfId="0" applyNumberFormat="1" applyFill="1" applyBorder="1" applyAlignment="1" applyProtection="1">
      <alignment horizontal="center"/>
      <protection locked="0"/>
    </xf>
    <xf numFmtId="0" fontId="0" fillId="6" borderId="7" xfId="0" applyNumberFormat="1" applyFill="1" applyBorder="1" applyAlignment="1">
      <alignment horizontal="center"/>
    </xf>
    <xf numFmtId="0" fontId="0" fillId="6" borderId="5" xfId="0" applyNumberFormat="1" applyFill="1" applyBorder="1" applyAlignment="1">
      <alignment horizontal="center"/>
    </xf>
    <xf numFmtId="49" fontId="1" fillId="6" borderId="9" xfId="0" applyNumberFormat="1" applyFont="1" applyFill="1" applyBorder="1" applyAlignment="1" applyProtection="1">
      <alignment horizontal="center"/>
    </xf>
    <xf numFmtId="49" fontId="0" fillId="6" borderId="15" xfId="0" applyNumberFormat="1" applyFill="1" applyBorder="1" applyAlignment="1" applyProtection="1">
      <alignment horizontal="center"/>
    </xf>
    <xf numFmtId="0" fontId="0" fillId="6" borderId="9" xfId="0" applyFill="1" applyBorder="1" applyAlignment="1" applyProtection="1">
      <alignment horizontal="center"/>
      <protection locked="0"/>
    </xf>
    <xf numFmtId="0" fontId="0" fillId="6" borderId="7" xfId="0" applyFill="1" applyBorder="1" applyAlignment="1" applyProtection="1">
      <alignment horizontal="center"/>
      <protection locked="0"/>
    </xf>
    <xf numFmtId="0" fontId="0" fillId="6" borderId="7" xfId="0" applyFill="1" applyBorder="1" applyAlignment="1">
      <alignment horizontal="center"/>
    </xf>
    <xf numFmtId="0" fontId="0" fillId="6" borderId="5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4" tint="0.39997558519241921"/>
    <pageSetUpPr fitToPage="1"/>
  </sheetPr>
  <dimension ref="A1:N42"/>
  <sheetViews>
    <sheetView workbookViewId="0">
      <selection activeCell="H10" sqref="H10"/>
    </sheetView>
  </sheetViews>
  <sheetFormatPr baseColWidth="10" defaultRowHeight="12.75" x14ac:dyDescent="0.2"/>
  <cols>
    <col min="1" max="1" width="10.42578125" customWidth="1"/>
    <col min="2" max="2" width="13.7109375" customWidth="1"/>
    <col min="3" max="3" width="18.28515625" customWidth="1"/>
    <col min="4" max="4" width="6.7109375" customWidth="1"/>
    <col min="5" max="5" width="21.28515625" customWidth="1"/>
    <col min="6" max="6" width="13.42578125" bestFit="1" customWidth="1"/>
    <col min="7" max="7" width="18" customWidth="1"/>
  </cols>
  <sheetData>
    <row r="1" spans="1:14" x14ac:dyDescent="0.2">
      <c r="A1" s="3" t="s">
        <v>58</v>
      </c>
    </row>
    <row r="3" spans="1:14" x14ac:dyDescent="0.2">
      <c r="A3" s="56" t="s">
        <v>75</v>
      </c>
    </row>
    <row r="4" spans="1:14" x14ac:dyDescent="0.2">
      <c r="A4" s="56" t="s">
        <v>59</v>
      </c>
    </row>
    <row r="5" spans="1:14" x14ac:dyDescent="0.2">
      <c r="A5" s="56" t="s">
        <v>80</v>
      </c>
    </row>
    <row r="6" spans="1:14" s="60" customFormat="1" x14ac:dyDescent="0.2">
      <c r="A6" s="88" t="s">
        <v>76</v>
      </c>
    </row>
    <row r="7" spans="1:14" x14ac:dyDescent="0.2">
      <c r="A7" s="10"/>
    </row>
    <row r="8" spans="1:14" x14ac:dyDescent="0.2">
      <c r="A8" s="3" t="s">
        <v>31</v>
      </c>
    </row>
    <row r="10" spans="1:14" x14ac:dyDescent="0.2">
      <c r="A10" s="12">
        <v>35000</v>
      </c>
      <c r="B10" s="11" t="s">
        <v>22</v>
      </c>
      <c r="C10" s="76" t="s">
        <v>56</v>
      </c>
      <c r="D10" s="11"/>
      <c r="E10" s="11" t="s">
        <v>23</v>
      </c>
      <c r="F10" s="12">
        <v>20.350000000000001</v>
      </c>
      <c r="G10" s="11"/>
    </row>
    <row r="11" spans="1:14" x14ac:dyDescent="0.2">
      <c r="A11" s="56" t="s">
        <v>55</v>
      </c>
      <c r="C11" s="56" t="s">
        <v>81</v>
      </c>
      <c r="F11" s="56" t="s">
        <v>57</v>
      </c>
    </row>
    <row r="12" spans="1:14" x14ac:dyDescent="0.2">
      <c r="C12" s="10"/>
    </row>
    <row r="13" spans="1:14" x14ac:dyDescent="0.2">
      <c r="C13" s="10"/>
    </row>
    <row r="14" spans="1:14" x14ac:dyDescent="0.2">
      <c r="A14" s="56" t="s">
        <v>72</v>
      </c>
    </row>
    <row r="15" spans="1:14" x14ac:dyDescent="0.2">
      <c r="A15" t="s">
        <v>73</v>
      </c>
    </row>
    <row r="16" spans="1:14" ht="12" customHeight="1" x14ac:dyDescent="0.2">
      <c r="A16" s="30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</row>
    <row r="17" spans="1:8" ht="18" customHeight="1" x14ac:dyDescent="0.2">
      <c r="A17" s="23" t="s">
        <v>49</v>
      </c>
      <c r="C17" s="70"/>
      <c r="D17" s="70"/>
      <c r="E17" s="70"/>
      <c r="H17" s="60"/>
    </row>
    <row r="18" spans="1:8" x14ac:dyDescent="0.2">
      <c r="A18" s="18" t="s">
        <v>90</v>
      </c>
    </row>
    <row r="19" spans="1:8" x14ac:dyDescent="0.2">
      <c r="A19" s="56" t="s">
        <v>51</v>
      </c>
    </row>
    <row r="20" spans="1:8" s="60" customFormat="1" x14ac:dyDescent="0.2"/>
    <row r="21" spans="1:8" x14ac:dyDescent="0.2">
      <c r="A21" s="56" t="s">
        <v>60</v>
      </c>
    </row>
    <row r="22" spans="1:8" x14ac:dyDescent="0.2">
      <c r="A22" s="56" t="s">
        <v>82</v>
      </c>
    </row>
    <row r="23" spans="1:8" x14ac:dyDescent="0.2">
      <c r="A23" s="56" t="s">
        <v>62</v>
      </c>
    </row>
    <row r="24" spans="1:8" s="60" customFormat="1" ht="6.6" customHeight="1" x14ac:dyDescent="0.2">
      <c r="A24" s="56"/>
    </row>
    <row r="25" spans="1:8" s="60" customFormat="1" x14ac:dyDescent="0.2">
      <c r="A25" s="87" t="s">
        <v>71</v>
      </c>
    </row>
    <row r="26" spans="1:8" x14ac:dyDescent="0.2">
      <c r="A26" s="84"/>
      <c r="B26" s="85" t="s">
        <v>65</v>
      </c>
      <c r="C26" s="85" t="s">
        <v>66</v>
      </c>
      <c r="D26" s="86"/>
      <c r="E26" s="84"/>
      <c r="F26" s="85" t="s">
        <v>65</v>
      </c>
      <c r="G26" s="85" t="s">
        <v>66</v>
      </c>
    </row>
    <row r="27" spans="1:8" x14ac:dyDescent="0.2">
      <c r="A27" s="3" t="s">
        <v>63</v>
      </c>
      <c r="B27" s="80">
        <v>40</v>
      </c>
      <c r="C27" s="82">
        <v>1720</v>
      </c>
      <c r="E27" s="3" t="s">
        <v>63</v>
      </c>
      <c r="F27" s="80">
        <v>38</v>
      </c>
      <c r="G27" s="82">
        <v>1720</v>
      </c>
    </row>
    <row r="28" spans="1:8" x14ac:dyDescent="0.2">
      <c r="A28" s="56" t="s">
        <v>64</v>
      </c>
      <c r="B28" s="80">
        <v>30</v>
      </c>
      <c r="C28" s="83">
        <f>B28/B27*C27</f>
        <v>1290</v>
      </c>
      <c r="E28" s="56" t="s">
        <v>64</v>
      </c>
      <c r="F28" s="80">
        <v>30</v>
      </c>
      <c r="G28" s="83">
        <f>F28/F27*G27</f>
        <v>1357.8947368421052</v>
      </c>
    </row>
    <row r="29" spans="1:8" x14ac:dyDescent="0.2">
      <c r="A29" s="56" t="s">
        <v>64</v>
      </c>
      <c r="B29" s="81">
        <v>20</v>
      </c>
      <c r="C29" s="83">
        <f>B29/B27*C27</f>
        <v>860</v>
      </c>
      <c r="E29" s="56" t="s">
        <v>64</v>
      </c>
      <c r="F29" s="81">
        <v>20</v>
      </c>
      <c r="G29" s="83">
        <f>F29/F27*G27</f>
        <v>905.26315789473676</v>
      </c>
    </row>
    <row r="31" spans="1:8" x14ac:dyDescent="0.2">
      <c r="A31" s="13"/>
      <c r="B31" s="9"/>
      <c r="C31" s="9"/>
      <c r="D31" s="9"/>
      <c r="E31" s="99"/>
      <c r="F31" s="99"/>
      <c r="G31" s="99"/>
    </row>
    <row r="32" spans="1:8" x14ac:dyDescent="0.2">
      <c r="A32" s="9"/>
      <c r="B32" s="9"/>
      <c r="C32" s="9"/>
      <c r="D32" s="9"/>
      <c r="E32" s="9"/>
      <c r="F32" s="9"/>
      <c r="G32" s="9"/>
    </row>
    <row r="33" spans="1:7" x14ac:dyDescent="0.2">
      <c r="A33" s="9"/>
      <c r="B33" s="14"/>
      <c r="C33" s="9"/>
      <c r="D33" s="9"/>
      <c r="E33" s="9"/>
      <c r="F33" s="14"/>
      <c r="G33" s="9"/>
    </row>
    <row r="34" spans="1:7" x14ac:dyDescent="0.2">
      <c r="A34" s="9"/>
      <c r="B34" s="15"/>
      <c r="C34" s="16"/>
      <c r="D34" s="9"/>
      <c r="E34" s="9"/>
      <c r="F34" s="15"/>
      <c r="G34" s="16"/>
    </row>
    <row r="35" spans="1:7" x14ac:dyDescent="0.2">
      <c r="A35" s="9"/>
      <c r="B35" s="15"/>
      <c r="C35" s="17"/>
      <c r="D35" s="9"/>
      <c r="E35" s="9"/>
      <c r="F35" s="15"/>
      <c r="G35" s="17"/>
    </row>
    <row r="36" spans="1:7" x14ac:dyDescent="0.2">
      <c r="A36" s="9"/>
      <c r="B36" s="9"/>
      <c r="C36" s="9"/>
      <c r="D36" s="9"/>
      <c r="E36" s="9"/>
      <c r="F36" s="9"/>
      <c r="G36" s="9"/>
    </row>
    <row r="37" spans="1:7" x14ac:dyDescent="0.2">
      <c r="A37" s="99"/>
      <c r="B37" s="99"/>
      <c r="C37" s="99"/>
      <c r="D37" s="9"/>
      <c r="E37" s="99"/>
      <c r="F37" s="99"/>
      <c r="G37" s="99"/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/>
      <c r="B39" s="14"/>
      <c r="C39" s="9"/>
      <c r="D39" s="9"/>
      <c r="E39" s="9"/>
      <c r="F39" s="14"/>
      <c r="G39" s="9"/>
    </row>
    <row r="40" spans="1:7" x14ac:dyDescent="0.2">
      <c r="A40" s="9"/>
      <c r="B40" s="15"/>
      <c r="C40" s="16"/>
      <c r="D40" s="9"/>
      <c r="E40" s="9"/>
      <c r="F40" s="15"/>
      <c r="G40" s="16"/>
    </row>
    <row r="41" spans="1:7" x14ac:dyDescent="0.2">
      <c r="A41" s="9"/>
      <c r="B41" s="15"/>
      <c r="C41" s="17"/>
      <c r="D41" s="9"/>
      <c r="E41" s="9"/>
      <c r="F41" s="15"/>
      <c r="G41" s="17"/>
    </row>
    <row r="42" spans="1:7" x14ac:dyDescent="0.2">
      <c r="A42" s="9"/>
      <c r="B42" s="9"/>
      <c r="C42" s="9"/>
      <c r="D42" s="9"/>
      <c r="E42" s="9"/>
      <c r="F42" s="9"/>
      <c r="G42" s="9"/>
    </row>
  </sheetData>
  <mergeCells count="3">
    <mergeCell ref="E31:G31"/>
    <mergeCell ref="A37:C37"/>
    <mergeCell ref="E37:G37"/>
  </mergeCells>
  <phoneticPr fontId="0" type="noConversion"/>
  <pageMargins left="0.73" right="0.42" top="0.984251969" bottom="0.984251969" header="0.4921259845" footer="0.4921259845"/>
  <pageSetup paperSize="9" scale="9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20" t="s">
        <v>26</v>
      </c>
      <c r="B1" s="121"/>
      <c r="C1" s="121"/>
      <c r="D1" s="121"/>
      <c r="E1" s="122"/>
    </row>
    <row r="3" spans="1:27" x14ac:dyDescent="0.2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94" t="s">
        <v>84</v>
      </c>
      <c r="B4" s="135" t="str">
        <f>'Mitarbeiter A'!B4:C4</f>
        <v>20XX</v>
      </c>
      <c r="C4" s="136"/>
    </row>
    <row r="6" spans="1:27" x14ac:dyDescent="0.2">
      <c r="A6" s="61" t="s">
        <v>14</v>
      </c>
      <c r="B6" s="130" t="str">
        <f>IF('Mitarbeiter A'!B6="","",'Mitarbeiter A'!B6)</f>
        <v/>
      </c>
      <c r="C6" s="130"/>
      <c r="I6" s="111" t="s">
        <v>16</v>
      </c>
      <c r="J6" s="111"/>
      <c r="K6" s="111"/>
      <c r="L6" s="111"/>
      <c r="M6" s="111"/>
      <c r="N6" s="111"/>
      <c r="O6" s="111"/>
      <c r="P6" s="3" t="str">
        <f>A8</f>
        <v>Mitarbeiter H</v>
      </c>
      <c r="T6" s="3" t="s">
        <v>24</v>
      </c>
    </row>
    <row r="8" spans="1:27" x14ac:dyDescent="0.2">
      <c r="A8" s="68" t="s">
        <v>48</v>
      </c>
      <c r="B8" s="114" t="s">
        <v>0</v>
      </c>
      <c r="C8" s="115"/>
      <c r="D8" s="114" t="s">
        <v>1</v>
      </c>
      <c r="E8" s="115"/>
      <c r="F8" s="114" t="s">
        <v>2</v>
      </c>
      <c r="G8" s="115"/>
      <c r="H8" s="114" t="s">
        <v>3</v>
      </c>
      <c r="I8" s="115"/>
      <c r="J8" s="114" t="s">
        <v>4</v>
      </c>
      <c r="K8" s="115"/>
      <c r="L8" s="114" t="s">
        <v>5</v>
      </c>
      <c r="M8" s="115"/>
      <c r="N8" s="114" t="s">
        <v>6</v>
      </c>
      <c r="O8" s="115"/>
      <c r="P8" s="114" t="s">
        <v>7</v>
      </c>
      <c r="Q8" s="115"/>
      <c r="R8" s="114" t="s">
        <v>8</v>
      </c>
      <c r="S8" s="115"/>
      <c r="T8" s="114" t="s">
        <v>9</v>
      </c>
      <c r="U8" s="115"/>
      <c r="V8" s="114" t="s">
        <v>10</v>
      </c>
      <c r="W8" s="115"/>
      <c r="X8" s="114" t="s">
        <v>11</v>
      </c>
      <c r="Y8" s="115"/>
      <c r="Z8" s="116" t="s">
        <v>27</v>
      </c>
      <c r="AA8" s="117"/>
    </row>
    <row r="9" spans="1:27" ht="14.25" x14ac:dyDescent="0.2">
      <c r="A9" s="42" t="s">
        <v>29</v>
      </c>
      <c r="B9" s="112">
        <f>$AG30</f>
        <v>0</v>
      </c>
      <c r="C9" s="113"/>
      <c r="D9" s="112">
        <f>$AG34</f>
        <v>0</v>
      </c>
      <c r="E9" s="113"/>
      <c r="F9" s="112">
        <f>$AG38</f>
        <v>0</v>
      </c>
      <c r="G9" s="113"/>
      <c r="H9" s="112">
        <f>$AG42</f>
        <v>0</v>
      </c>
      <c r="I9" s="113"/>
      <c r="J9" s="112">
        <f>$AG46</f>
        <v>0</v>
      </c>
      <c r="K9" s="113"/>
      <c r="L9" s="112">
        <f>$AG50</f>
        <v>0</v>
      </c>
      <c r="M9" s="113"/>
      <c r="N9" s="112">
        <f>$AG54</f>
        <v>0</v>
      </c>
      <c r="O9" s="113"/>
      <c r="P9" s="112">
        <f>$AG58</f>
        <v>0</v>
      </c>
      <c r="Q9" s="113"/>
      <c r="R9" s="112">
        <f>$AG62</f>
        <v>0</v>
      </c>
      <c r="S9" s="113"/>
      <c r="T9" s="112">
        <f>$AG66</f>
        <v>0</v>
      </c>
      <c r="U9" s="113"/>
      <c r="V9" s="112">
        <f>$AG70</f>
        <v>0</v>
      </c>
      <c r="W9" s="113"/>
      <c r="X9" s="112">
        <f>$AG74</f>
        <v>0</v>
      </c>
      <c r="Y9" s="113"/>
      <c r="Z9" s="103">
        <f>SUM(B9:Y9)</f>
        <v>0</v>
      </c>
      <c r="AA9" s="10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.75" customHeight="1" x14ac:dyDescent="0.2">
      <c r="A11" s="79" t="s">
        <v>54</v>
      </c>
      <c r="B11" s="107">
        <f>R11</f>
        <v>1720</v>
      </c>
      <c r="C11" s="108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09">
        <v>1720</v>
      </c>
      <c r="S11" s="110"/>
      <c r="T11" s="63"/>
      <c r="U11" s="63"/>
      <c r="V11" s="63"/>
      <c r="W11" s="63"/>
      <c r="X11" s="63"/>
    </row>
    <row r="12" spans="1:27" ht="27" x14ac:dyDescent="0.2">
      <c r="A12" s="79" t="s">
        <v>89</v>
      </c>
      <c r="B12" s="107"/>
      <c r="C12" s="108"/>
      <c r="H12" s="28"/>
    </row>
    <row r="13" spans="1:27" x14ac:dyDescent="0.2">
      <c r="A13" s="40" t="s">
        <v>12</v>
      </c>
      <c r="B13" s="103">
        <f>B12/B11</f>
        <v>0</v>
      </c>
      <c r="C13" s="104"/>
    </row>
    <row r="14" spans="1:27" ht="13.5" thickBot="1" x14ac:dyDescent="0.25">
      <c r="A14" s="41" t="s">
        <v>91</v>
      </c>
      <c r="B14" s="105">
        <f>IF(B13*Z9&gt;B12,B12,B13*Z9)</f>
        <v>0</v>
      </c>
      <c r="C14" s="106"/>
    </row>
    <row r="15" spans="1:27" x14ac:dyDescent="0.2">
      <c r="A15" s="58"/>
      <c r="B15" s="21"/>
      <c r="C15" s="21"/>
    </row>
    <row r="16" spans="1:27" ht="14.25" x14ac:dyDescent="0.2">
      <c r="A16" s="25" t="s">
        <v>30</v>
      </c>
    </row>
    <row r="17" spans="1:33" ht="14.25" x14ac:dyDescent="0.2">
      <c r="A17" s="26" t="s">
        <v>83</v>
      </c>
      <c r="C17" s="56"/>
    </row>
    <row r="18" spans="1:33" ht="14.25" x14ac:dyDescent="0.2">
      <c r="A18" s="26" t="s">
        <v>88</v>
      </c>
    </row>
    <row r="19" spans="1:33" ht="24.6" customHeight="1" thickBot="1" x14ac:dyDescent="0.25">
      <c r="A19" s="26"/>
    </row>
    <row r="20" spans="1:33" ht="13.5" thickBot="1" x14ac:dyDescent="0.25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">
      <c r="A21" s="89"/>
    </row>
    <row r="22" spans="1:33" ht="13.5" thickBot="1" x14ac:dyDescent="0.25">
      <c r="A22" s="71"/>
      <c r="B22" s="71"/>
      <c r="C22" s="71"/>
    </row>
    <row r="23" spans="1:33" x14ac:dyDescent="0.2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20" t="s">
        <v>26</v>
      </c>
      <c r="B1" s="121"/>
      <c r="C1" s="121"/>
      <c r="D1" s="121"/>
      <c r="E1" s="122"/>
    </row>
    <row r="3" spans="1:27" x14ac:dyDescent="0.2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94" t="s">
        <v>84</v>
      </c>
      <c r="B4" s="135" t="str">
        <f>'Mitarbeiter A'!B4:C4</f>
        <v>20XX</v>
      </c>
      <c r="C4" s="136"/>
    </row>
    <row r="6" spans="1:27" x14ac:dyDescent="0.2">
      <c r="A6" s="61" t="s">
        <v>14</v>
      </c>
      <c r="B6" s="130" t="str">
        <f>IF('Mitarbeiter A'!B6="","",'Mitarbeiter A'!B6)</f>
        <v/>
      </c>
      <c r="C6" s="130"/>
      <c r="I6" s="111" t="s">
        <v>16</v>
      </c>
      <c r="J6" s="111"/>
      <c r="K6" s="111"/>
      <c r="L6" s="111"/>
      <c r="M6" s="111"/>
      <c r="N6" s="111"/>
      <c r="O6" s="111"/>
      <c r="P6" s="3" t="str">
        <f>A8</f>
        <v>Mitarbeiter I</v>
      </c>
      <c r="T6" s="3" t="s">
        <v>24</v>
      </c>
    </row>
    <row r="8" spans="1:27" x14ac:dyDescent="0.2">
      <c r="A8" s="68" t="s">
        <v>47</v>
      </c>
      <c r="B8" s="114" t="s">
        <v>0</v>
      </c>
      <c r="C8" s="115"/>
      <c r="D8" s="114" t="s">
        <v>1</v>
      </c>
      <c r="E8" s="115"/>
      <c r="F8" s="114" t="s">
        <v>2</v>
      </c>
      <c r="G8" s="115"/>
      <c r="H8" s="114" t="s">
        <v>3</v>
      </c>
      <c r="I8" s="115"/>
      <c r="J8" s="114" t="s">
        <v>4</v>
      </c>
      <c r="K8" s="115"/>
      <c r="L8" s="114" t="s">
        <v>5</v>
      </c>
      <c r="M8" s="115"/>
      <c r="N8" s="114" t="s">
        <v>6</v>
      </c>
      <c r="O8" s="115"/>
      <c r="P8" s="114" t="s">
        <v>7</v>
      </c>
      <c r="Q8" s="115"/>
      <c r="R8" s="114" t="s">
        <v>8</v>
      </c>
      <c r="S8" s="115"/>
      <c r="T8" s="114" t="s">
        <v>9</v>
      </c>
      <c r="U8" s="115"/>
      <c r="V8" s="114" t="s">
        <v>10</v>
      </c>
      <c r="W8" s="115"/>
      <c r="X8" s="114" t="s">
        <v>11</v>
      </c>
      <c r="Y8" s="115"/>
      <c r="Z8" s="116" t="s">
        <v>27</v>
      </c>
      <c r="AA8" s="117"/>
    </row>
    <row r="9" spans="1:27" ht="14.25" x14ac:dyDescent="0.2">
      <c r="A9" s="42" t="s">
        <v>29</v>
      </c>
      <c r="B9" s="112">
        <f>$AG30</f>
        <v>0</v>
      </c>
      <c r="C9" s="113"/>
      <c r="D9" s="112">
        <f>$AG34</f>
        <v>0</v>
      </c>
      <c r="E9" s="113"/>
      <c r="F9" s="112">
        <f>$AG38</f>
        <v>0</v>
      </c>
      <c r="G9" s="113"/>
      <c r="H9" s="112">
        <f>$AG42</f>
        <v>0</v>
      </c>
      <c r="I9" s="113"/>
      <c r="J9" s="112">
        <f>$AG46</f>
        <v>0</v>
      </c>
      <c r="K9" s="113"/>
      <c r="L9" s="112">
        <f>$AG50</f>
        <v>0</v>
      </c>
      <c r="M9" s="113"/>
      <c r="N9" s="112">
        <f>$AG54</f>
        <v>0</v>
      </c>
      <c r="O9" s="113"/>
      <c r="P9" s="112">
        <f>$AG58</f>
        <v>0</v>
      </c>
      <c r="Q9" s="113"/>
      <c r="R9" s="112">
        <f>$AG62</f>
        <v>0</v>
      </c>
      <c r="S9" s="113"/>
      <c r="T9" s="112">
        <f>$AG66</f>
        <v>0</v>
      </c>
      <c r="U9" s="113"/>
      <c r="V9" s="112">
        <f>$AG70</f>
        <v>0</v>
      </c>
      <c r="W9" s="113"/>
      <c r="X9" s="112">
        <f>$AG74</f>
        <v>0</v>
      </c>
      <c r="Y9" s="113"/>
      <c r="Z9" s="103">
        <f>SUM(B9:Y9)</f>
        <v>0</v>
      </c>
      <c r="AA9" s="10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6.5" customHeight="1" x14ac:dyDescent="0.2">
      <c r="A11" s="79" t="s">
        <v>54</v>
      </c>
      <c r="B11" s="107">
        <f>R11</f>
        <v>1720</v>
      </c>
      <c r="C11" s="108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09">
        <v>1720</v>
      </c>
      <c r="S11" s="110"/>
      <c r="T11" s="63"/>
      <c r="U11" s="63"/>
      <c r="V11" s="63"/>
      <c r="W11" s="63"/>
      <c r="X11" s="63"/>
    </row>
    <row r="12" spans="1:27" ht="27" x14ac:dyDescent="0.2">
      <c r="A12" s="79" t="s">
        <v>89</v>
      </c>
      <c r="B12" s="107"/>
      <c r="C12" s="108"/>
      <c r="H12" s="28"/>
    </row>
    <row r="13" spans="1:27" x14ac:dyDescent="0.2">
      <c r="A13" s="40" t="s">
        <v>12</v>
      </c>
      <c r="B13" s="103">
        <f>B12/B11</f>
        <v>0</v>
      </c>
      <c r="C13" s="104"/>
    </row>
    <row r="14" spans="1:27" ht="13.5" thickBot="1" x14ac:dyDescent="0.25">
      <c r="A14" s="41" t="s">
        <v>91</v>
      </c>
      <c r="B14" s="105">
        <f>IF(B13*Z9&gt;B12,B12,B13*Z9)</f>
        <v>0</v>
      </c>
      <c r="C14" s="106"/>
    </row>
    <row r="15" spans="1:27" x14ac:dyDescent="0.2">
      <c r="A15" s="58"/>
      <c r="B15" s="21"/>
      <c r="C15" s="21"/>
    </row>
    <row r="16" spans="1:27" ht="14.25" x14ac:dyDescent="0.2">
      <c r="A16" s="25" t="s">
        <v>30</v>
      </c>
    </row>
    <row r="17" spans="1:33" ht="14.25" x14ac:dyDescent="0.2">
      <c r="A17" s="26" t="s">
        <v>83</v>
      </c>
      <c r="C17" s="56"/>
    </row>
    <row r="18" spans="1:33" ht="14.25" x14ac:dyDescent="0.2">
      <c r="A18" s="26" t="s">
        <v>88</v>
      </c>
    </row>
    <row r="19" spans="1:33" ht="24.6" customHeight="1" thickBot="1" x14ac:dyDescent="0.25">
      <c r="A19" s="26"/>
    </row>
    <row r="20" spans="1:33" ht="13.5" thickBot="1" x14ac:dyDescent="0.25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">
      <c r="A21" s="89"/>
    </row>
    <row r="22" spans="1:33" ht="13.5" thickBot="1" x14ac:dyDescent="0.25">
      <c r="A22" s="71"/>
      <c r="B22" s="71"/>
      <c r="C22" s="71"/>
    </row>
    <row r="23" spans="1:33" x14ac:dyDescent="0.2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20" t="s">
        <v>26</v>
      </c>
      <c r="B1" s="121"/>
      <c r="C1" s="121"/>
      <c r="D1" s="121"/>
      <c r="E1" s="122"/>
    </row>
    <row r="3" spans="1:27" x14ac:dyDescent="0.2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94" t="s">
        <v>84</v>
      </c>
      <c r="B4" s="135" t="str">
        <f>'Mitarbeiter A'!B4:C4</f>
        <v>20XX</v>
      </c>
      <c r="C4" s="136"/>
    </row>
    <row r="6" spans="1:27" x14ac:dyDescent="0.2">
      <c r="A6" s="61" t="s">
        <v>14</v>
      </c>
      <c r="B6" s="130" t="str">
        <f>IF('Mitarbeiter A'!B6="","",'Mitarbeiter A'!B6)</f>
        <v/>
      </c>
      <c r="C6" s="130"/>
      <c r="I6" s="111" t="s">
        <v>16</v>
      </c>
      <c r="J6" s="111"/>
      <c r="K6" s="111"/>
      <c r="L6" s="111"/>
      <c r="M6" s="111"/>
      <c r="N6" s="111"/>
      <c r="O6" s="111"/>
      <c r="P6" s="3" t="str">
        <f>A8</f>
        <v>Mitarbeiter J</v>
      </c>
      <c r="T6" s="3" t="s">
        <v>24</v>
      </c>
    </row>
    <row r="8" spans="1:27" x14ac:dyDescent="0.2">
      <c r="A8" s="68" t="s">
        <v>46</v>
      </c>
      <c r="B8" s="114" t="s">
        <v>0</v>
      </c>
      <c r="C8" s="115"/>
      <c r="D8" s="114" t="s">
        <v>1</v>
      </c>
      <c r="E8" s="115"/>
      <c r="F8" s="114" t="s">
        <v>2</v>
      </c>
      <c r="G8" s="115"/>
      <c r="H8" s="114" t="s">
        <v>3</v>
      </c>
      <c r="I8" s="115"/>
      <c r="J8" s="114" t="s">
        <v>4</v>
      </c>
      <c r="K8" s="115"/>
      <c r="L8" s="114" t="s">
        <v>5</v>
      </c>
      <c r="M8" s="115"/>
      <c r="N8" s="114" t="s">
        <v>6</v>
      </c>
      <c r="O8" s="115"/>
      <c r="P8" s="114" t="s">
        <v>7</v>
      </c>
      <c r="Q8" s="115"/>
      <c r="R8" s="114" t="s">
        <v>8</v>
      </c>
      <c r="S8" s="115"/>
      <c r="T8" s="114" t="s">
        <v>9</v>
      </c>
      <c r="U8" s="115"/>
      <c r="V8" s="114" t="s">
        <v>10</v>
      </c>
      <c r="W8" s="115"/>
      <c r="X8" s="114" t="s">
        <v>11</v>
      </c>
      <c r="Y8" s="115"/>
      <c r="Z8" s="116" t="s">
        <v>27</v>
      </c>
      <c r="AA8" s="117"/>
    </row>
    <row r="9" spans="1:27" ht="14.25" x14ac:dyDescent="0.2">
      <c r="A9" s="42" t="s">
        <v>29</v>
      </c>
      <c r="B9" s="112">
        <f>$AG30</f>
        <v>0</v>
      </c>
      <c r="C9" s="113"/>
      <c r="D9" s="112">
        <f>$AG34</f>
        <v>0</v>
      </c>
      <c r="E9" s="113"/>
      <c r="F9" s="112">
        <f>$AG38</f>
        <v>0</v>
      </c>
      <c r="G9" s="113"/>
      <c r="H9" s="112">
        <f>$AG42</f>
        <v>0</v>
      </c>
      <c r="I9" s="113"/>
      <c r="J9" s="112">
        <f>$AG46</f>
        <v>0</v>
      </c>
      <c r="K9" s="113"/>
      <c r="L9" s="112">
        <f>$AG50</f>
        <v>0</v>
      </c>
      <c r="M9" s="113"/>
      <c r="N9" s="112">
        <f>$AG54</f>
        <v>0</v>
      </c>
      <c r="O9" s="113"/>
      <c r="P9" s="112">
        <f>$AG58</f>
        <v>0</v>
      </c>
      <c r="Q9" s="113"/>
      <c r="R9" s="112">
        <f>$AG62</f>
        <v>0</v>
      </c>
      <c r="S9" s="113"/>
      <c r="T9" s="112">
        <f>$AG66</f>
        <v>0</v>
      </c>
      <c r="U9" s="113"/>
      <c r="V9" s="112">
        <f>$AG70</f>
        <v>0</v>
      </c>
      <c r="W9" s="113"/>
      <c r="X9" s="112">
        <f>$AG74</f>
        <v>0</v>
      </c>
      <c r="Y9" s="113"/>
      <c r="Z9" s="103">
        <f>SUM(B9:Y9)</f>
        <v>0</v>
      </c>
      <c r="AA9" s="10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3.5" customHeight="1" x14ac:dyDescent="0.2">
      <c r="A11" s="79" t="s">
        <v>54</v>
      </c>
      <c r="B11" s="107">
        <f>R11</f>
        <v>1720</v>
      </c>
      <c r="C11" s="108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09">
        <v>1720</v>
      </c>
      <c r="S11" s="110"/>
      <c r="T11" s="63"/>
      <c r="U11" s="63"/>
      <c r="V11" s="63"/>
      <c r="W11" s="63"/>
      <c r="X11" s="63"/>
    </row>
    <row r="12" spans="1:27" ht="27" x14ac:dyDescent="0.2">
      <c r="A12" s="79" t="s">
        <v>89</v>
      </c>
      <c r="B12" s="107"/>
      <c r="C12" s="108"/>
      <c r="H12" s="28"/>
    </row>
    <row r="13" spans="1:27" x14ac:dyDescent="0.2">
      <c r="A13" s="40" t="s">
        <v>12</v>
      </c>
      <c r="B13" s="103">
        <f>B12/B11</f>
        <v>0</v>
      </c>
      <c r="C13" s="104"/>
    </row>
    <row r="14" spans="1:27" ht="13.5" thickBot="1" x14ac:dyDescent="0.25">
      <c r="A14" s="41" t="s">
        <v>91</v>
      </c>
      <c r="B14" s="105">
        <f>IF(B13*Z9&gt;B12,B12,B13*Z9)</f>
        <v>0</v>
      </c>
      <c r="C14" s="106"/>
    </row>
    <row r="15" spans="1:27" x14ac:dyDescent="0.2">
      <c r="A15" s="58"/>
      <c r="B15" s="21"/>
      <c r="C15" s="21"/>
    </row>
    <row r="16" spans="1:27" ht="14.25" x14ac:dyDescent="0.2">
      <c r="A16" s="25" t="s">
        <v>30</v>
      </c>
    </row>
    <row r="17" spans="1:33" ht="14.25" x14ac:dyDescent="0.2">
      <c r="A17" s="26" t="s">
        <v>83</v>
      </c>
      <c r="C17" s="56"/>
    </row>
    <row r="18" spans="1:33" ht="14.25" x14ac:dyDescent="0.2">
      <c r="A18" s="26" t="s">
        <v>88</v>
      </c>
    </row>
    <row r="19" spans="1:33" ht="24.6" customHeight="1" thickBot="1" x14ac:dyDescent="0.25">
      <c r="A19" s="26"/>
    </row>
    <row r="20" spans="1:33" ht="13.5" thickBot="1" x14ac:dyDescent="0.25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">
      <c r="A21" s="89"/>
    </row>
    <row r="22" spans="1:33" ht="13.5" thickBot="1" x14ac:dyDescent="0.25">
      <c r="A22" s="71"/>
      <c r="B22" s="71"/>
      <c r="C22" s="71"/>
    </row>
    <row r="23" spans="1:33" x14ac:dyDescent="0.2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20" t="s">
        <v>26</v>
      </c>
      <c r="B1" s="121"/>
      <c r="C1" s="121"/>
      <c r="D1" s="121"/>
      <c r="E1" s="122"/>
    </row>
    <row r="3" spans="1:27" x14ac:dyDescent="0.2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94" t="s">
        <v>84</v>
      </c>
      <c r="B4" s="135" t="str">
        <f>'Mitarbeiter A'!B4:C4</f>
        <v>20XX</v>
      </c>
      <c r="C4" s="136"/>
    </row>
    <row r="6" spans="1:27" x14ac:dyDescent="0.2">
      <c r="A6" s="61" t="s">
        <v>14</v>
      </c>
      <c r="B6" s="130" t="str">
        <f>IF('Mitarbeiter A'!B6="","",'Mitarbeiter A'!B6)</f>
        <v/>
      </c>
      <c r="C6" s="130"/>
      <c r="I6" s="111" t="s">
        <v>16</v>
      </c>
      <c r="J6" s="111"/>
      <c r="K6" s="111"/>
      <c r="L6" s="111"/>
      <c r="M6" s="111"/>
      <c r="N6" s="111"/>
      <c r="O6" s="111"/>
      <c r="P6" s="3" t="str">
        <f>A8</f>
        <v>Mitarbeiter K</v>
      </c>
      <c r="T6" s="3" t="s">
        <v>24</v>
      </c>
    </row>
    <row r="8" spans="1:27" x14ac:dyDescent="0.2">
      <c r="A8" s="68" t="s">
        <v>45</v>
      </c>
      <c r="B8" s="114" t="s">
        <v>0</v>
      </c>
      <c r="C8" s="115"/>
      <c r="D8" s="114" t="s">
        <v>1</v>
      </c>
      <c r="E8" s="115"/>
      <c r="F8" s="114" t="s">
        <v>2</v>
      </c>
      <c r="G8" s="115"/>
      <c r="H8" s="114" t="s">
        <v>3</v>
      </c>
      <c r="I8" s="115"/>
      <c r="J8" s="114" t="s">
        <v>4</v>
      </c>
      <c r="K8" s="115"/>
      <c r="L8" s="114" t="s">
        <v>5</v>
      </c>
      <c r="M8" s="115"/>
      <c r="N8" s="114" t="s">
        <v>6</v>
      </c>
      <c r="O8" s="115"/>
      <c r="P8" s="114" t="s">
        <v>7</v>
      </c>
      <c r="Q8" s="115"/>
      <c r="R8" s="114" t="s">
        <v>8</v>
      </c>
      <c r="S8" s="115"/>
      <c r="T8" s="114" t="s">
        <v>9</v>
      </c>
      <c r="U8" s="115"/>
      <c r="V8" s="114" t="s">
        <v>10</v>
      </c>
      <c r="W8" s="115"/>
      <c r="X8" s="114" t="s">
        <v>11</v>
      </c>
      <c r="Y8" s="115"/>
      <c r="Z8" s="116" t="s">
        <v>27</v>
      </c>
      <c r="AA8" s="117"/>
    </row>
    <row r="9" spans="1:27" ht="14.25" x14ac:dyDescent="0.2">
      <c r="A9" s="42" t="s">
        <v>29</v>
      </c>
      <c r="B9" s="112">
        <f>$AG30</f>
        <v>0</v>
      </c>
      <c r="C9" s="113"/>
      <c r="D9" s="112">
        <f>$AG34</f>
        <v>0</v>
      </c>
      <c r="E9" s="113"/>
      <c r="F9" s="112">
        <f>$AG38</f>
        <v>0</v>
      </c>
      <c r="G9" s="113"/>
      <c r="H9" s="112">
        <f>$AG42</f>
        <v>0</v>
      </c>
      <c r="I9" s="113"/>
      <c r="J9" s="112">
        <f>$AG46</f>
        <v>0</v>
      </c>
      <c r="K9" s="113"/>
      <c r="L9" s="112">
        <f>$AG50</f>
        <v>0</v>
      </c>
      <c r="M9" s="113"/>
      <c r="N9" s="112">
        <f>$AG54</f>
        <v>0</v>
      </c>
      <c r="O9" s="113"/>
      <c r="P9" s="112">
        <f>$AG58</f>
        <v>0</v>
      </c>
      <c r="Q9" s="113"/>
      <c r="R9" s="112">
        <f>$AG62</f>
        <v>0</v>
      </c>
      <c r="S9" s="113"/>
      <c r="T9" s="112">
        <f>$AG66</f>
        <v>0</v>
      </c>
      <c r="U9" s="113"/>
      <c r="V9" s="112">
        <f>$AG70</f>
        <v>0</v>
      </c>
      <c r="W9" s="113"/>
      <c r="X9" s="112">
        <f>$AG74</f>
        <v>0</v>
      </c>
      <c r="Y9" s="113"/>
      <c r="Z9" s="103">
        <f>SUM(B9:Y9)</f>
        <v>0</v>
      </c>
      <c r="AA9" s="10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9" t="s">
        <v>54</v>
      </c>
      <c r="B11" s="107">
        <f>R11</f>
        <v>1720</v>
      </c>
      <c r="C11" s="108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09">
        <v>1720</v>
      </c>
      <c r="S11" s="110"/>
      <c r="T11" s="63"/>
      <c r="U11" s="63"/>
      <c r="V11" s="63"/>
      <c r="W11" s="63"/>
      <c r="X11" s="63"/>
    </row>
    <row r="12" spans="1:27" ht="27" x14ac:dyDescent="0.2">
      <c r="A12" s="79" t="s">
        <v>89</v>
      </c>
      <c r="B12" s="107"/>
      <c r="C12" s="108"/>
      <c r="H12" s="28"/>
    </row>
    <row r="13" spans="1:27" x14ac:dyDescent="0.2">
      <c r="A13" s="40" t="s">
        <v>12</v>
      </c>
      <c r="B13" s="103">
        <f>B12/B11</f>
        <v>0</v>
      </c>
      <c r="C13" s="104"/>
    </row>
    <row r="14" spans="1:27" ht="13.5" thickBot="1" x14ac:dyDescent="0.25">
      <c r="A14" s="41" t="s">
        <v>91</v>
      </c>
      <c r="B14" s="105">
        <f>IF(B13*Z9&gt;B12,B12,B13*Z9)</f>
        <v>0</v>
      </c>
      <c r="C14" s="106"/>
    </row>
    <row r="15" spans="1:27" x14ac:dyDescent="0.2">
      <c r="A15" s="58"/>
      <c r="B15" s="21"/>
      <c r="C15" s="21"/>
    </row>
    <row r="16" spans="1:27" ht="14.25" x14ac:dyDescent="0.2">
      <c r="A16" s="25" t="s">
        <v>30</v>
      </c>
    </row>
    <row r="17" spans="1:33" ht="14.25" x14ac:dyDescent="0.2">
      <c r="A17" s="26" t="s">
        <v>83</v>
      </c>
      <c r="C17" s="56"/>
    </row>
    <row r="18" spans="1:33" ht="14.25" x14ac:dyDescent="0.2">
      <c r="A18" s="26" t="s">
        <v>88</v>
      </c>
    </row>
    <row r="19" spans="1:33" ht="24.6" customHeight="1" thickBot="1" x14ac:dyDescent="0.25">
      <c r="A19" s="26"/>
    </row>
    <row r="20" spans="1:33" ht="13.5" thickBot="1" x14ac:dyDescent="0.25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">
      <c r="A21" s="89"/>
    </row>
    <row r="22" spans="1:33" ht="13.5" thickBot="1" x14ac:dyDescent="0.25">
      <c r="A22" s="71"/>
      <c r="B22" s="71"/>
      <c r="C22" s="71"/>
    </row>
    <row r="23" spans="1:33" x14ac:dyDescent="0.2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20" t="s">
        <v>26</v>
      </c>
      <c r="B1" s="121"/>
      <c r="C1" s="121"/>
      <c r="D1" s="121"/>
      <c r="E1" s="122"/>
    </row>
    <row r="3" spans="1:27" x14ac:dyDescent="0.2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94" t="s">
        <v>84</v>
      </c>
      <c r="B4" s="135" t="str">
        <f>'Mitarbeiter A'!B4:C4</f>
        <v>20XX</v>
      </c>
      <c r="C4" s="136"/>
    </row>
    <row r="6" spans="1:27" x14ac:dyDescent="0.2">
      <c r="A6" s="61" t="s">
        <v>14</v>
      </c>
      <c r="B6" s="130" t="str">
        <f>IF('Mitarbeiter A'!B6="","",'Mitarbeiter A'!B6)</f>
        <v/>
      </c>
      <c r="C6" s="130"/>
      <c r="I6" s="111" t="s">
        <v>16</v>
      </c>
      <c r="J6" s="111"/>
      <c r="K6" s="111"/>
      <c r="L6" s="111"/>
      <c r="M6" s="111"/>
      <c r="N6" s="111"/>
      <c r="O6" s="111"/>
      <c r="P6" s="3" t="str">
        <f>A8</f>
        <v>Mitarbeiter K</v>
      </c>
      <c r="T6" s="3" t="s">
        <v>24</v>
      </c>
    </row>
    <row r="8" spans="1:27" x14ac:dyDescent="0.2">
      <c r="A8" s="68" t="s">
        <v>45</v>
      </c>
      <c r="B8" s="114" t="s">
        <v>0</v>
      </c>
      <c r="C8" s="115"/>
      <c r="D8" s="114" t="s">
        <v>1</v>
      </c>
      <c r="E8" s="115"/>
      <c r="F8" s="114" t="s">
        <v>2</v>
      </c>
      <c r="G8" s="115"/>
      <c r="H8" s="114" t="s">
        <v>3</v>
      </c>
      <c r="I8" s="115"/>
      <c r="J8" s="114" t="s">
        <v>4</v>
      </c>
      <c r="K8" s="115"/>
      <c r="L8" s="114" t="s">
        <v>5</v>
      </c>
      <c r="M8" s="115"/>
      <c r="N8" s="114" t="s">
        <v>6</v>
      </c>
      <c r="O8" s="115"/>
      <c r="P8" s="114" t="s">
        <v>7</v>
      </c>
      <c r="Q8" s="115"/>
      <c r="R8" s="114" t="s">
        <v>8</v>
      </c>
      <c r="S8" s="115"/>
      <c r="T8" s="114" t="s">
        <v>9</v>
      </c>
      <c r="U8" s="115"/>
      <c r="V8" s="114" t="s">
        <v>10</v>
      </c>
      <c r="W8" s="115"/>
      <c r="X8" s="114" t="s">
        <v>11</v>
      </c>
      <c r="Y8" s="115"/>
      <c r="Z8" s="116" t="s">
        <v>27</v>
      </c>
      <c r="AA8" s="117"/>
    </row>
    <row r="9" spans="1:27" ht="14.25" x14ac:dyDescent="0.2">
      <c r="A9" s="42" t="s">
        <v>29</v>
      </c>
      <c r="B9" s="112">
        <f>$AG30</f>
        <v>0</v>
      </c>
      <c r="C9" s="113"/>
      <c r="D9" s="112">
        <f>$AG34</f>
        <v>0</v>
      </c>
      <c r="E9" s="113"/>
      <c r="F9" s="112">
        <f>$AG38</f>
        <v>0</v>
      </c>
      <c r="G9" s="113"/>
      <c r="H9" s="112">
        <f>$AG42</f>
        <v>0</v>
      </c>
      <c r="I9" s="113"/>
      <c r="J9" s="112">
        <f>$AG46</f>
        <v>0</v>
      </c>
      <c r="K9" s="113"/>
      <c r="L9" s="112">
        <f>$AG50</f>
        <v>0</v>
      </c>
      <c r="M9" s="113"/>
      <c r="N9" s="112">
        <f>$AG54</f>
        <v>0</v>
      </c>
      <c r="O9" s="113"/>
      <c r="P9" s="112">
        <f>$AG58</f>
        <v>0</v>
      </c>
      <c r="Q9" s="113"/>
      <c r="R9" s="112">
        <f>$AG62</f>
        <v>0</v>
      </c>
      <c r="S9" s="113"/>
      <c r="T9" s="112">
        <f>$AG66</f>
        <v>0</v>
      </c>
      <c r="U9" s="113"/>
      <c r="V9" s="112">
        <f>$AG70</f>
        <v>0</v>
      </c>
      <c r="W9" s="113"/>
      <c r="X9" s="112">
        <f>$AG74</f>
        <v>0</v>
      </c>
      <c r="Y9" s="113"/>
      <c r="Z9" s="103">
        <f>SUM(B9:Y9)</f>
        <v>0</v>
      </c>
      <c r="AA9" s="10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3.5" customHeight="1" x14ac:dyDescent="0.2">
      <c r="A11" s="79" t="s">
        <v>54</v>
      </c>
      <c r="B11" s="107">
        <f>R11</f>
        <v>1720</v>
      </c>
      <c r="C11" s="108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09">
        <v>1720</v>
      </c>
      <c r="S11" s="110"/>
      <c r="T11" s="63"/>
      <c r="U11" s="63"/>
      <c r="V11" s="63"/>
      <c r="W11" s="63"/>
      <c r="X11" s="63"/>
    </row>
    <row r="12" spans="1:27" ht="27" x14ac:dyDescent="0.2">
      <c r="A12" s="79" t="s">
        <v>89</v>
      </c>
      <c r="B12" s="107"/>
      <c r="C12" s="108"/>
      <c r="H12" s="28"/>
    </row>
    <row r="13" spans="1:27" x14ac:dyDescent="0.2">
      <c r="A13" s="40" t="s">
        <v>12</v>
      </c>
      <c r="B13" s="103">
        <f>B12/B11</f>
        <v>0</v>
      </c>
      <c r="C13" s="104"/>
    </row>
    <row r="14" spans="1:27" ht="13.5" thickBot="1" x14ac:dyDescent="0.25">
      <c r="A14" s="41" t="s">
        <v>91</v>
      </c>
      <c r="B14" s="105">
        <f>IF(B13*Z9&gt;B12,B12,B13*Z9)</f>
        <v>0</v>
      </c>
      <c r="C14" s="106"/>
    </row>
    <row r="15" spans="1:27" x14ac:dyDescent="0.2">
      <c r="A15" s="58"/>
      <c r="B15" s="21"/>
      <c r="C15" s="21"/>
    </row>
    <row r="16" spans="1:27" ht="14.25" x14ac:dyDescent="0.2">
      <c r="A16" s="25" t="s">
        <v>30</v>
      </c>
    </row>
    <row r="17" spans="1:33" ht="14.25" x14ac:dyDescent="0.2">
      <c r="A17" s="26" t="s">
        <v>83</v>
      </c>
      <c r="C17" s="56"/>
    </row>
    <row r="18" spans="1:33" ht="14.25" x14ac:dyDescent="0.2">
      <c r="A18" s="26" t="s">
        <v>88</v>
      </c>
    </row>
    <row r="19" spans="1:33" ht="24.6" customHeight="1" thickBot="1" x14ac:dyDescent="0.25">
      <c r="A19" s="26"/>
    </row>
    <row r="20" spans="1:33" ht="13.5" thickBot="1" x14ac:dyDescent="0.25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">
      <c r="A21" s="89"/>
    </row>
    <row r="22" spans="1:33" ht="13.5" thickBot="1" x14ac:dyDescent="0.25">
      <c r="A22" s="71"/>
      <c r="B22" s="71"/>
      <c r="C22" s="71"/>
    </row>
    <row r="23" spans="1:33" x14ac:dyDescent="0.2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20" t="s">
        <v>26</v>
      </c>
      <c r="B1" s="121"/>
      <c r="C1" s="121"/>
      <c r="D1" s="121"/>
      <c r="E1" s="122"/>
    </row>
    <row r="3" spans="1:27" x14ac:dyDescent="0.2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94" t="s">
        <v>84</v>
      </c>
      <c r="B4" s="135" t="str">
        <f>'Mitarbeiter A'!B4:C4</f>
        <v>20XX</v>
      </c>
      <c r="C4" s="136"/>
    </row>
    <row r="6" spans="1:27" x14ac:dyDescent="0.2">
      <c r="A6" s="61" t="s">
        <v>14</v>
      </c>
      <c r="B6" s="130" t="str">
        <f>IF('Mitarbeiter A'!B6="","",'Mitarbeiter A'!B6)</f>
        <v/>
      </c>
      <c r="C6" s="130"/>
      <c r="I6" s="111" t="s">
        <v>16</v>
      </c>
      <c r="J6" s="111"/>
      <c r="K6" s="111"/>
      <c r="L6" s="111"/>
      <c r="M6" s="111"/>
      <c r="N6" s="111"/>
      <c r="O6" s="111"/>
      <c r="P6" s="3" t="str">
        <f>A8</f>
        <v>Mitarbeiter M</v>
      </c>
      <c r="T6" s="3" t="s">
        <v>24</v>
      </c>
    </row>
    <row r="8" spans="1:27" x14ac:dyDescent="0.2">
      <c r="A8" s="68" t="s">
        <v>44</v>
      </c>
      <c r="B8" s="114" t="s">
        <v>0</v>
      </c>
      <c r="C8" s="115"/>
      <c r="D8" s="114" t="s">
        <v>1</v>
      </c>
      <c r="E8" s="115"/>
      <c r="F8" s="114" t="s">
        <v>2</v>
      </c>
      <c r="G8" s="115"/>
      <c r="H8" s="114" t="s">
        <v>3</v>
      </c>
      <c r="I8" s="115"/>
      <c r="J8" s="114" t="s">
        <v>4</v>
      </c>
      <c r="K8" s="115"/>
      <c r="L8" s="114" t="s">
        <v>5</v>
      </c>
      <c r="M8" s="115"/>
      <c r="N8" s="114" t="s">
        <v>6</v>
      </c>
      <c r="O8" s="115"/>
      <c r="P8" s="114" t="s">
        <v>7</v>
      </c>
      <c r="Q8" s="115"/>
      <c r="R8" s="114" t="s">
        <v>8</v>
      </c>
      <c r="S8" s="115"/>
      <c r="T8" s="114" t="s">
        <v>9</v>
      </c>
      <c r="U8" s="115"/>
      <c r="V8" s="114" t="s">
        <v>10</v>
      </c>
      <c r="W8" s="115"/>
      <c r="X8" s="114" t="s">
        <v>11</v>
      </c>
      <c r="Y8" s="115"/>
      <c r="Z8" s="116" t="s">
        <v>27</v>
      </c>
      <c r="AA8" s="117"/>
    </row>
    <row r="9" spans="1:27" ht="14.25" x14ac:dyDescent="0.2">
      <c r="A9" s="42" t="s">
        <v>29</v>
      </c>
      <c r="B9" s="112">
        <f>$AG30</f>
        <v>0</v>
      </c>
      <c r="C9" s="113"/>
      <c r="D9" s="112">
        <f>$AG34</f>
        <v>0</v>
      </c>
      <c r="E9" s="113"/>
      <c r="F9" s="112">
        <f>$AG38</f>
        <v>0</v>
      </c>
      <c r="G9" s="113"/>
      <c r="H9" s="112">
        <f>$AG42</f>
        <v>0</v>
      </c>
      <c r="I9" s="113"/>
      <c r="J9" s="112">
        <f>$AG46</f>
        <v>0</v>
      </c>
      <c r="K9" s="113"/>
      <c r="L9" s="112">
        <f>$AG50</f>
        <v>0</v>
      </c>
      <c r="M9" s="113"/>
      <c r="N9" s="112">
        <f>$AG54</f>
        <v>0</v>
      </c>
      <c r="O9" s="113"/>
      <c r="P9" s="112">
        <f>$AG58</f>
        <v>0</v>
      </c>
      <c r="Q9" s="113"/>
      <c r="R9" s="112">
        <f>$AG62</f>
        <v>0</v>
      </c>
      <c r="S9" s="113"/>
      <c r="T9" s="112">
        <f>$AG66</f>
        <v>0</v>
      </c>
      <c r="U9" s="113"/>
      <c r="V9" s="112">
        <f>$AG70</f>
        <v>0</v>
      </c>
      <c r="W9" s="113"/>
      <c r="X9" s="112">
        <f>$AG74</f>
        <v>0</v>
      </c>
      <c r="Y9" s="113"/>
      <c r="Z9" s="103">
        <f>SUM(B9:Y9)</f>
        <v>0</v>
      </c>
      <c r="AA9" s="10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.75" customHeight="1" x14ac:dyDescent="0.2">
      <c r="A11" s="79" t="s">
        <v>54</v>
      </c>
      <c r="B11" s="107">
        <f>R11</f>
        <v>1720</v>
      </c>
      <c r="C11" s="108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09">
        <v>1720</v>
      </c>
      <c r="S11" s="110"/>
      <c r="T11" s="63"/>
      <c r="U11" s="63"/>
      <c r="V11" s="63"/>
      <c r="W11" s="63"/>
      <c r="X11" s="63"/>
    </row>
    <row r="12" spans="1:27" ht="27" x14ac:dyDescent="0.2">
      <c r="A12" s="79" t="s">
        <v>89</v>
      </c>
      <c r="B12" s="107"/>
      <c r="C12" s="108"/>
      <c r="H12" s="28"/>
    </row>
    <row r="13" spans="1:27" x14ac:dyDescent="0.2">
      <c r="A13" s="40" t="s">
        <v>12</v>
      </c>
      <c r="B13" s="103">
        <f>B12/B11</f>
        <v>0</v>
      </c>
      <c r="C13" s="104"/>
    </row>
    <row r="14" spans="1:27" ht="13.5" thickBot="1" x14ac:dyDescent="0.25">
      <c r="A14" s="41" t="s">
        <v>91</v>
      </c>
      <c r="B14" s="105">
        <f>IF(B13*Z9&gt;B12,B12,B13*Z9)</f>
        <v>0</v>
      </c>
      <c r="C14" s="106"/>
    </row>
    <row r="15" spans="1:27" x14ac:dyDescent="0.2">
      <c r="A15" s="58"/>
      <c r="B15" s="21"/>
      <c r="C15" s="21"/>
    </row>
    <row r="16" spans="1:27" ht="14.25" x14ac:dyDescent="0.2">
      <c r="A16" s="25" t="s">
        <v>30</v>
      </c>
    </row>
    <row r="17" spans="1:33" ht="14.25" x14ac:dyDescent="0.2">
      <c r="A17" s="26" t="s">
        <v>83</v>
      </c>
      <c r="C17" s="56"/>
    </row>
    <row r="18" spans="1:33" ht="14.25" x14ac:dyDescent="0.2">
      <c r="A18" s="26" t="s">
        <v>88</v>
      </c>
    </row>
    <row r="19" spans="1:33" ht="24.6" customHeight="1" thickBot="1" x14ac:dyDescent="0.25">
      <c r="A19" s="26"/>
    </row>
    <row r="20" spans="1:33" ht="13.5" thickBot="1" x14ac:dyDescent="0.25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">
      <c r="A21" s="89"/>
    </row>
    <row r="22" spans="1:33" ht="13.5" thickBot="1" x14ac:dyDescent="0.25">
      <c r="A22" s="71"/>
      <c r="B22" s="71"/>
      <c r="C22" s="71"/>
    </row>
    <row r="23" spans="1:33" x14ac:dyDescent="0.2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20" t="s">
        <v>26</v>
      </c>
      <c r="B1" s="121"/>
      <c r="C1" s="121"/>
      <c r="D1" s="121"/>
      <c r="E1" s="122"/>
    </row>
    <row r="3" spans="1:27" x14ac:dyDescent="0.2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94" t="s">
        <v>84</v>
      </c>
      <c r="B4" s="135" t="str">
        <f>'Mitarbeiter A'!B4:C4</f>
        <v>20XX</v>
      </c>
      <c r="C4" s="136"/>
    </row>
    <row r="6" spans="1:27" x14ac:dyDescent="0.2">
      <c r="A6" s="61" t="s">
        <v>14</v>
      </c>
      <c r="B6" s="130" t="str">
        <f>IF('Mitarbeiter A'!B6="","",'Mitarbeiter A'!B6)</f>
        <v/>
      </c>
      <c r="C6" s="130"/>
      <c r="I6" s="111" t="s">
        <v>16</v>
      </c>
      <c r="J6" s="111"/>
      <c r="K6" s="111"/>
      <c r="L6" s="111"/>
      <c r="M6" s="111"/>
      <c r="N6" s="111"/>
      <c r="O6" s="111"/>
      <c r="P6" s="3" t="str">
        <f>A8</f>
        <v>Mitarbeiter N</v>
      </c>
      <c r="T6" s="3" t="s">
        <v>24</v>
      </c>
    </row>
    <row r="8" spans="1:27" x14ac:dyDescent="0.2">
      <c r="A8" s="68" t="s">
        <v>43</v>
      </c>
      <c r="B8" s="114" t="s">
        <v>0</v>
      </c>
      <c r="C8" s="115"/>
      <c r="D8" s="114" t="s">
        <v>1</v>
      </c>
      <c r="E8" s="115"/>
      <c r="F8" s="114" t="s">
        <v>2</v>
      </c>
      <c r="G8" s="115"/>
      <c r="H8" s="114" t="s">
        <v>3</v>
      </c>
      <c r="I8" s="115"/>
      <c r="J8" s="114" t="s">
        <v>4</v>
      </c>
      <c r="K8" s="115"/>
      <c r="L8" s="114" t="s">
        <v>5</v>
      </c>
      <c r="M8" s="115"/>
      <c r="N8" s="114" t="s">
        <v>6</v>
      </c>
      <c r="O8" s="115"/>
      <c r="P8" s="114" t="s">
        <v>7</v>
      </c>
      <c r="Q8" s="115"/>
      <c r="R8" s="114" t="s">
        <v>8</v>
      </c>
      <c r="S8" s="115"/>
      <c r="T8" s="114" t="s">
        <v>9</v>
      </c>
      <c r="U8" s="115"/>
      <c r="V8" s="114" t="s">
        <v>10</v>
      </c>
      <c r="W8" s="115"/>
      <c r="X8" s="114" t="s">
        <v>11</v>
      </c>
      <c r="Y8" s="115"/>
      <c r="Z8" s="116" t="s">
        <v>27</v>
      </c>
      <c r="AA8" s="117"/>
    </row>
    <row r="9" spans="1:27" ht="14.25" x14ac:dyDescent="0.2">
      <c r="A9" s="42" t="s">
        <v>29</v>
      </c>
      <c r="B9" s="112">
        <f>$AG30</f>
        <v>0</v>
      </c>
      <c r="C9" s="113"/>
      <c r="D9" s="112">
        <f>$AG34</f>
        <v>0</v>
      </c>
      <c r="E9" s="113"/>
      <c r="F9" s="112">
        <f>$AG38</f>
        <v>0</v>
      </c>
      <c r="G9" s="113"/>
      <c r="H9" s="112">
        <f>$AG42</f>
        <v>0</v>
      </c>
      <c r="I9" s="113"/>
      <c r="J9" s="112">
        <f>$AG46</f>
        <v>0</v>
      </c>
      <c r="K9" s="113"/>
      <c r="L9" s="112">
        <f>$AG50</f>
        <v>0</v>
      </c>
      <c r="M9" s="113"/>
      <c r="N9" s="112">
        <f>$AG54</f>
        <v>0</v>
      </c>
      <c r="O9" s="113"/>
      <c r="P9" s="112">
        <f>$AG58</f>
        <v>0</v>
      </c>
      <c r="Q9" s="113"/>
      <c r="R9" s="112">
        <f>$AG62</f>
        <v>0</v>
      </c>
      <c r="S9" s="113"/>
      <c r="T9" s="112">
        <f>$AG66</f>
        <v>0</v>
      </c>
      <c r="U9" s="113"/>
      <c r="V9" s="112">
        <f>$AG70</f>
        <v>0</v>
      </c>
      <c r="W9" s="113"/>
      <c r="X9" s="112">
        <f>$AG74</f>
        <v>0</v>
      </c>
      <c r="Y9" s="113"/>
      <c r="Z9" s="103">
        <f>SUM(B9:Y9)</f>
        <v>0</v>
      </c>
      <c r="AA9" s="10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9" t="s">
        <v>54</v>
      </c>
      <c r="B11" s="107">
        <f>R11</f>
        <v>1720</v>
      </c>
      <c r="C11" s="108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09">
        <v>1720</v>
      </c>
      <c r="S11" s="110"/>
      <c r="T11" s="63"/>
      <c r="U11" s="63"/>
      <c r="V11" s="63"/>
      <c r="W11" s="63"/>
      <c r="X11" s="63"/>
    </row>
    <row r="12" spans="1:27" ht="27" x14ac:dyDescent="0.2">
      <c r="A12" s="79" t="s">
        <v>89</v>
      </c>
      <c r="B12" s="107"/>
      <c r="C12" s="108"/>
      <c r="H12" s="28"/>
    </row>
    <row r="13" spans="1:27" x14ac:dyDescent="0.2">
      <c r="A13" s="40" t="s">
        <v>12</v>
      </c>
      <c r="B13" s="103">
        <f>B12/B11</f>
        <v>0</v>
      </c>
      <c r="C13" s="104"/>
    </row>
    <row r="14" spans="1:27" ht="13.5" thickBot="1" x14ac:dyDescent="0.25">
      <c r="A14" s="41" t="s">
        <v>91</v>
      </c>
      <c r="B14" s="105">
        <f>IF(B13*Z9&gt;B12,B12,B13*Z9)</f>
        <v>0</v>
      </c>
      <c r="C14" s="106"/>
    </row>
    <row r="15" spans="1:27" x14ac:dyDescent="0.2">
      <c r="A15" s="58"/>
      <c r="B15" s="21"/>
      <c r="C15" s="21"/>
    </row>
    <row r="16" spans="1:27" ht="14.25" x14ac:dyDescent="0.2">
      <c r="A16" s="25" t="s">
        <v>30</v>
      </c>
    </row>
    <row r="17" spans="1:33" ht="14.25" x14ac:dyDescent="0.2">
      <c r="A17" s="26" t="s">
        <v>83</v>
      </c>
      <c r="C17" s="56"/>
    </row>
    <row r="18" spans="1:33" ht="14.25" x14ac:dyDescent="0.2">
      <c r="A18" s="26" t="s">
        <v>88</v>
      </c>
    </row>
    <row r="19" spans="1:33" ht="24.6" customHeight="1" thickBot="1" x14ac:dyDescent="0.25">
      <c r="A19" s="26"/>
    </row>
    <row r="20" spans="1:33" ht="13.5" thickBot="1" x14ac:dyDescent="0.25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">
      <c r="A21" s="89"/>
    </row>
    <row r="22" spans="1:33" ht="13.5" thickBot="1" x14ac:dyDescent="0.25">
      <c r="A22" s="71"/>
      <c r="B22" s="71"/>
      <c r="C22" s="71"/>
    </row>
    <row r="23" spans="1:33" x14ac:dyDescent="0.2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20" t="s">
        <v>26</v>
      </c>
      <c r="B1" s="121"/>
      <c r="C1" s="121"/>
      <c r="D1" s="121"/>
      <c r="E1" s="122"/>
    </row>
    <row r="3" spans="1:27" x14ac:dyDescent="0.2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94" t="s">
        <v>84</v>
      </c>
      <c r="B4" s="135" t="str">
        <f>'Mitarbeiter A'!B4:C4</f>
        <v>20XX</v>
      </c>
      <c r="C4" s="136"/>
    </row>
    <row r="6" spans="1:27" x14ac:dyDescent="0.2">
      <c r="A6" s="61" t="s">
        <v>14</v>
      </c>
      <c r="B6" s="130" t="str">
        <f>IF('Mitarbeiter A'!B6="","",'Mitarbeiter A'!B6)</f>
        <v/>
      </c>
      <c r="C6" s="130"/>
      <c r="I6" s="111" t="s">
        <v>16</v>
      </c>
      <c r="J6" s="111"/>
      <c r="K6" s="111"/>
      <c r="L6" s="111"/>
      <c r="M6" s="111"/>
      <c r="N6" s="111"/>
      <c r="O6" s="111"/>
      <c r="P6" s="3" t="str">
        <f>A8</f>
        <v>Mitarbeiter O</v>
      </c>
      <c r="T6" s="3" t="s">
        <v>24</v>
      </c>
    </row>
    <row r="8" spans="1:27" x14ac:dyDescent="0.2">
      <c r="A8" s="68" t="s">
        <v>42</v>
      </c>
      <c r="B8" s="114" t="s">
        <v>0</v>
      </c>
      <c r="C8" s="115"/>
      <c r="D8" s="114" t="s">
        <v>1</v>
      </c>
      <c r="E8" s="115"/>
      <c r="F8" s="114" t="s">
        <v>2</v>
      </c>
      <c r="G8" s="115"/>
      <c r="H8" s="114" t="s">
        <v>3</v>
      </c>
      <c r="I8" s="115"/>
      <c r="J8" s="114" t="s">
        <v>4</v>
      </c>
      <c r="K8" s="115"/>
      <c r="L8" s="114" t="s">
        <v>5</v>
      </c>
      <c r="M8" s="115"/>
      <c r="N8" s="114" t="s">
        <v>6</v>
      </c>
      <c r="O8" s="115"/>
      <c r="P8" s="114" t="s">
        <v>7</v>
      </c>
      <c r="Q8" s="115"/>
      <c r="R8" s="114" t="s">
        <v>8</v>
      </c>
      <c r="S8" s="115"/>
      <c r="T8" s="114" t="s">
        <v>9</v>
      </c>
      <c r="U8" s="115"/>
      <c r="V8" s="114" t="s">
        <v>10</v>
      </c>
      <c r="W8" s="115"/>
      <c r="X8" s="114" t="s">
        <v>11</v>
      </c>
      <c r="Y8" s="115"/>
      <c r="Z8" s="116" t="s">
        <v>27</v>
      </c>
      <c r="AA8" s="117"/>
    </row>
    <row r="9" spans="1:27" ht="14.25" x14ac:dyDescent="0.2">
      <c r="A9" s="42" t="s">
        <v>29</v>
      </c>
      <c r="B9" s="112">
        <f>$AG30</f>
        <v>0</v>
      </c>
      <c r="C9" s="113"/>
      <c r="D9" s="112">
        <f>$AG34</f>
        <v>0</v>
      </c>
      <c r="E9" s="113"/>
      <c r="F9" s="112">
        <f>$AG38</f>
        <v>0</v>
      </c>
      <c r="G9" s="113"/>
      <c r="H9" s="112">
        <f>$AG42</f>
        <v>0</v>
      </c>
      <c r="I9" s="113"/>
      <c r="J9" s="112">
        <f>$AG46</f>
        <v>0</v>
      </c>
      <c r="K9" s="113"/>
      <c r="L9" s="112">
        <f>$AG50</f>
        <v>0</v>
      </c>
      <c r="M9" s="113"/>
      <c r="N9" s="112">
        <f>$AG54</f>
        <v>0</v>
      </c>
      <c r="O9" s="113"/>
      <c r="P9" s="112">
        <f>$AG58</f>
        <v>0</v>
      </c>
      <c r="Q9" s="113"/>
      <c r="R9" s="112">
        <f>$AG62</f>
        <v>0</v>
      </c>
      <c r="S9" s="113"/>
      <c r="T9" s="112">
        <f>$AG66</f>
        <v>0</v>
      </c>
      <c r="U9" s="113"/>
      <c r="V9" s="112">
        <f>$AG70</f>
        <v>0</v>
      </c>
      <c r="W9" s="113"/>
      <c r="X9" s="112">
        <f>$AG74</f>
        <v>0</v>
      </c>
      <c r="Y9" s="113"/>
      <c r="Z9" s="103">
        <f>SUM(B9:Y9)</f>
        <v>0</v>
      </c>
      <c r="AA9" s="10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9" t="s">
        <v>54</v>
      </c>
      <c r="B11" s="107">
        <f>R11</f>
        <v>1720</v>
      </c>
      <c r="C11" s="108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09">
        <v>1720</v>
      </c>
      <c r="S11" s="110"/>
      <c r="T11" s="63"/>
      <c r="U11" s="63"/>
      <c r="V11" s="63"/>
      <c r="W11" s="63"/>
      <c r="X11" s="63"/>
    </row>
    <row r="12" spans="1:27" ht="27" x14ac:dyDescent="0.2">
      <c r="A12" s="79" t="s">
        <v>89</v>
      </c>
      <c r="B12" s="107"/>
      <c r="C12" s="108"/>
      <c r="H12" s="28"/>
    </row>
    <row r="13" spans="1:27" x14ac:dyDescent="0.2">
      <c r="A13" s="40" t="s">
        <v>12</v>
      </c>
      <c r="B13" s="103">
        <f>B12/B11</f>
        <v>0</v>
      </c>
      <c r="C13" s="104"/>
    </row>
    <row r="14" spans="1:27" ht="13.5" thickBot="1" x14ac:dyDescent="0.25">
      <c r="A14" s="41" t="s">
        <v>91</v>
      </c>
      <c r="B14" s="105">
        <f>IF(B13*Z9&gt;B12,B12,B13*Z9)</f>
        <v>0</v>
      </c>
      <c r="C14" s="106"/>
    </row>
    <row r="15" spans="1:27" x14ac:dyDescent="0.2">
      <c r="A15" s="58"/>
      <c r="B15" s="21"/>
      <c r="C15" s="21"/>
    </row>
    <row r="16" spans="1:27" ht="14.25" x14ac:dyDescent="0.2">
      <c r="A16" s="25" t="s">
        <v>30</v>
      </c>
    </row>
    <row r="17" spans="1:33" ht="14.25" x14ac:dyDescent="0.2">
      <c r="A17" s="26" t="s">
        <v>83</v>
      </c>
      <c r="C17" s="56"/>
    </row>
    <row r="18" spans="1:33" ht="14.25" x14ac:dyDescent="0.2">
      <c r="A18" s="26" t="s">
        <v>88</v>
      </c>
    </row>
    <row r="19" spans="1:33" ht="24.6" customHeight="1" thickBot="1" x14ac:dyDescent="0.25">
      <c r="A19" s="26"/>
    </row>
    <row r="20" spans="1:33" ht="13.5" thickBot="1" x14ac:dyDescent="0.25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">
      <c r="A21" s="89"/>
    </row>
    <row r="22" spans="1:33" ht="13.5" thickBot="1" x14ac:dyDescent="0.25">
      <c r="A22" s="71"/>
      <c r="B22" s="71"/>
      <c r="C22" s="71"/>
    </row>
    <row r="23" spans="1:33" x14ac:dyDescent="0.2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4" tint="0.39997558519241921"/>
    <pageSetUpPr fitToPage="1"/>
  </sheetPr>
  <dimension ref="A1:AG83"/>
  <sheetViews>
    <sheetView topLeftCell="A5" zoomScaleNormal="100" workbookViewId="0">
      <selection activeCell="A5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20" t="s">
        <v>26</v>
      </c>
      <c r="B1" s="121"/>
      <c r="C1" s="121"/>
      <c r="D1" s="121"/>
      <c r="E1" s="122"/>
    </row>
    <row r="3" spans="1:27" x14ac:dyDescent="0.2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6" spans="1:27" x14ac:dyDescent="0.2">
      <c r="A6" s="61" t="s">
        <v>14</v>
      </c>
      <c r="B6" s="130" t="str">
        <f>IF('Mitarbeiter A'!B6="","",'Mitarbeiter A'!B6)</f>
        <v/>
      </c>
      <c r="C6" s="130"/>
      <c r="I6" s="111" t="s">
        <v>16</v>
      </c>
      <c r="J6" s="111"/>
      <c r="K6" s="111"/>
      <c r="L6" s="111"/>
      <c r="M6" s="111"/>
      <c r="N6" s="111"/>
      <c r="O6" s="111"/>
      <c r="P6" s="3" t="str">
        <f>A9</f>
        <v>Mitarbeiter P</v>
      </c>
      <c r="T6" s="3" t="s">
        <v>24</v>
      </c>
    </row>
    <row r="7" spans="1:27" x14ac:dyDescent="0.2">
      <c r="A7" s="94" t="s">
        <v>84</v>
      </c>
      <c r="B7" s="135">
        <f>'Mitarbeiter A'!B7:C7</f>
        <v>0</v>
      </c>
      <c r="C7" s="136"/>
    </row>
    <row r="9" spans="1:27" x14ac:dyDescent="0.2">
      <c r="A9" s="68" t="s">
        <v>41</v>
      </c>
      <c r="B9" s="114" t="s">
        <v>0</v>
      </c>
      <c r="C9" s="115"/>
      <c r="D9" s="114" t="s">
        <v>1</v>
      </c>
      <c r="E9" s="115"/>
      <c r="F9" s="114" t="s">
        <v>2</v>
      </c>
      <c r="G9" s="115"/>
      <c r="H9" s="114" t="s">
        <v>3</v>
      </c>
      <c r="I9" s="115"/>
      <c r="J9" s="114" t="s">
        <v>4</v>
      </c>
      <c r="K9" s="115"/>
      <c r="L9" s="114" t="s">
        <v>5</v>
      </c>
      <c r="M9" s="115"/>
      <c r="N9" s="114" t="s">
        <v>6</v>
      </c>
      <c r="O9" s="115"/>
      <c r="P9" s="114" t="s">
        <v>7</v>
      </c>
      <c r="Q9" s="115"/>
      <c r="R9" s="114" t="s">
        <v>8</v>
      </c>
      <c r="S9" s="115"/>
      <c r="T9" s="114" t="s">
        <v>9</v>
      </c>
      <c r="U9" s="115"/>
      <c r="V9" s="114" t="s">
        <v>10</v>
      </c>
      <c r="W9" s="115"/>
      <c r="X9" s="114" t="s">
        <v>11</v>
      </c>
      <c r="Y9" s="115"/>
      <c r="Z9" s="116" t="s">
        <v>27</v>
      </c>
      <c r="AA9" s="117"/>
    </row>
    <row r="10" spans="1:27" ht="14.25" x14ac:dyDescent="0.2">
      <c r="A10" s="42" t="s">
        <v>29</v>
      </c>
      <c r="B10" s="112">
        <f>$AG31</f>
        <v>0</v>
      </c>
      <c r="C10" s="113"/>
      <c r="D10" s="112">
        <f>$AG35</f>
        <v>0</v>
      </c>
      <c r="E10" s="113"/>
      <c r="F10" s="112">
        <f>$AG39</f>
        <v>0</v>
      </c>
      <c r="G10" s="113"/>
      <c r="H10" s="112">
        <f>$AG43</f>
        <v>0</v>
      </c>
      <c r="I10" s="113"/>
      <c r="J10" s="112">
        <f>$AG47</f>
        <v>0</v>
      </c>
      <c r="K10" s="113"/>
      <c r="L10" s="112">
        <f>$AG51</f>
        <v>0</v>
      </c>
      <c r="M10" s="113"/>
      <c r="N10" s="112">
        <f>$AG55</f>
        <v>0</v>
      </c>
      <c r="O10" s="113"/>
      <c r="P10" s="112">
        <f>$AG59</f>
        <v>0</v>
      </c>
      <c r="Q10" s="113"/>
      <c r="R10" s="112">
        <f>$AG63</f>
        <v>0</v>
      </c>
      <c r="S10" s="113"/>
      <c r="T10" s="112">
        <f>$AG67</f>
        <v>0</v>
      </c>
      <c r="U10" s="113"/>
      <c r="V10" s="112">
        <f>$AG71</f>
        <v>0</v>
      </c>
      <c r="W10" s="113"/>
      <c r="X10" s="112">
        <f>$AG75</f>
        <v>0</v>
      </c>
      <c r="Y10" s="113"/>
      <c r="Z10" s="103">
        <f>SUM(B10:Y10)</f>
        <v>0</v>
      </c>
      <c r="AA10" s="103"/>
    </row>
    <row r="11" spans="1:27" x14ac:dyDescent="0.2">
      <c r="B11" s="63"/>
      <c r="C11" s="45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47"/>
      <c r="AA11" s="46"/>
    </row>
    <row r="12" spans="1:27" ht="14.25" customHeight="1" x14ac:dyDescent="0.2">
      <c r="A12" s="79" t="s">
        <v>54</v>
      </c>
      <c r="B12" s="107">
        <f>R12</f>
        <v>1720</v>
      </c>
      <c r="C12" s="108"/>
      <c r="G12" s="27" t="s">
        <v>61</v>
      </c>
      <c r="J12" s="63"/>
      <c r="K12" s="63"/>
      <c r="L12" s="63"/>
      <c r="M12" s="63"/>
      <c r="N12" s="63"/>
      <c r="O12" s="63"/>
      <c r="P12" s="63"/>
      <c r="Q12" s="63"/>
      <c r="R12" s="109">
        <v>1720</v>
      </c>
      <c r="S12" s="110"/>
      <c r="T12" s="63"/>
      <c r="U12" s="63"/>
      <c r="V12" s="63"/>
      <c r="W12" s="63"/>
      <c r="X12" s="63"/>
    </row>
    <row r="13" spans="1:27" ht="27" x14ac:dyDescent="0.2">
      <c r="A13" s="79" t="s">
        <v>89</v>
      </c>
      <c r="B13" s="107"/>
      <c r="C13" s="108"/>
      <c r="H13" s="28"/>
    </row>
    <row r="14" spans="1:27" x14ac:dyDescent="0.2">
      <c r="A14" s="40" t="s">
        <v>12</v>
      </c>
      <c r="B14" s="103">
        <f>B13/B12</f>
        <v>0</v>
      </c>
      <c r="C14" s="104"/>
    </row>
    <row r="15" spans="1:27" ht="13.5" thickBot="1" x14ac:dyDescent="0.25">
      <c r="A15" s="41" t="s">
        <v>91</v>
      </c>
      <c r="B15" s="105">
        <f>IF(B14*Z10&gt;B13,B13,B14*Z10)</f>
        <v>0</v>
      </c>
      <c r="C15" s="106"/>
    </row>
    <row r="16" spans="1:27" x14ac:dyDescent="0.2">
      <c r="A16" s="58"/>
      <c r="B16" s="21"/>
      <c r="C16" s="21"/>
    </row>
    <row r="17" spans="1:33" ht="14.25" x14ac:dyDescent="0.2">
      <c r="A17" s="25" t="s">
        <v>30</v>
      </c>
    </row>
    <row r="18" spans="1:33" ht="14.25" x14ac:dyDescent="0.2">
      <c r="A18" s="26" t="s">
        <v>83</v>
      </c>
      <c r="C18" s="56"/>
    </row>
    <row r="19" spans="1:33" ht="14.25" x14ac:dyDescent="0.2">
      <c r="A19" s="26" t="s">
        <v>88</v>
      </c>
    </row>
    <row r="20" spans="1:33" ht="24.6" customHeight="1" thickBot="1" x14ac:dyDescent="0.25">
      <c r="A20" s="26"/>
    </row>
    <row r="21" spans="1:33" ht="13.5" thickBot="1" x14ac:dyDescent="0.25">
      <c r="A21" s="89" t="s">
        <v>77</v>
      </c>
      <c r="N21" s="97" t="s">
        <v>86</v>
      </c>
      <c r="O21" s="98"/>
      <c r="P21" s="95"/>
      <c r="Q21" s="97" t="s">
        <v>87</v>
      </c>
      <c r="R21" s="98"/>
    </row>
    <row r="22" spans="1:33" x14ac:dyDescent="0.2">
      <c r="A22" s="89"/>
    </row>
    <row r="23" spans="1:33" ht="13.5" thickBot="1" x14ac:dyDescent="0.25">
      <c r="A23" s="71"/>
      <c r="B23" s="71"/>
      <c r="C23" s="71"/>
    </row>
    <row r="24" spans="1:33" x14ac:dyDescent="0.2">
      <c r="A24" s="91" t="s">
        <v>19</v>
      </c>
      <c r="B24" s="72"/>
      <c r="C24" s="7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</row>
    <row r="25" spans="1:33" ht="13.5" thickBot="1" x14ac:dyDescent="0.25">
      <c r="A25" s="72"/>
      <c r="B25" s="72"/>
      <c r="C25" s="72"/>
      <c r="D25" s="73"/>
      <c r="E25" s="73"/>
      <c r="F25" s="92"/>
      <c r="G25" s="71"/>
      <c r="H25" s="71"/>
      <c r="I25" s="71"/>
      <c r="J25" s="71"/>
      <c r="K25" s="71"/>
      <c r="L25" s="73"/>
      <c r="M25" s="73"/>
      <c r="N25" s="73"/>
      <c r="O25" s="92"/>
      <c r="P25" s="93"/>
      <c r="Q25" s="93"/>
      <c r="R25" s="93"/>
      <c r="S25" s="93"/>
      <c r="T25" s="93"/>
    </row>
    <row r="26" spans="1:33" x14ac:dyDescent="0.2">
      <c r="B26" s="72"/>
      <c r="C26" s="72"/>
      <c r="D26" s="73"/>
      <c r="E26" s="73"/>
      <c r="F26" s="73"/>
      <c r="G26" s="88" t="s">
        <v>52</v>
      </c>
      <c r="H26" s="73"/>
      <c r="I26" s="73"/>
      <c r="J26" s="73"/>
      <c r="K26" s="73"/>
      <c r="L26" s="73"/>
      <c r="M26" s="73"/>
      <c r="N26" s="73"/>
      <c r="P26" s="88" t="s">
        <v>53</v>
      </c>
    </row>
    <row r="27" spans="1:33" x14ac:dyDescent="0.2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</row>
    <row r="28" spans="1:33" ht="15.75" x14ac:dyDescent="0.25">
      <c r="A28" s="72"/>
      <c r="B28" s="72"/>
      <c r="C28" s="72"/>
      <c r="D28" s="72"/>
      <c r="E28" s="72"/>
      <c r="F28" s="73"/>
      <c r="G28" s="73"/>
      <c r="H28" s="73"/>
      <c r="I28" s="73"/>
      <c r="J28" s="90" t="s">
        <v>74</v>
      </c>
      <c r="K28" s="72"/>
      <c r="L28" s="72"/>
      <c r="M28" s="72"/>
      <c r="N28" s="72"/>
    </row>
    <row r="29" spans="1:33" x14ac:dyDescent="0.2">
      <c r="B29" s="73"/>
      <c r="C29" s="73"/>
      <c r="D29" s="73"/>
      <c r="E29" s="73"/>
      <c r="F29" s="73"/>
      <c r="G29" s="73"/>
      <c r="H29" s="73"/>
      <c r="I29" s="73"/>
      <c r="K29" s="73"/>
      <c r="L29" s="73"/>
      <c r="M29" s="73"/>
      <c r="N29" s="73"/>
    </row>
    <row r="30" spans="1:33" ht="12.75" customHeight="1" x14ac:dyDescent="0.2">
      <c r="A30" s="64" t="s">
        <v>0</v>
      </c>
      <c r="B30" s="64">
        <v>1</v>
      </c>
      <c r="C30" s="64">
        <v>2</v>
      </c>
      <c r="D30" s="64">
        <v>3</v>
      </c>
      <c r="E30" s="64">
        <v>4</v>
      </c>
      <c r="F30" s="64">
        <v>5</v>
      </c>
      <c r="G30" s="64">
        <v>6</v>
      </c>
      <c r="H30" s="64">
        <v>7</v>
      </c>
      <c r="I30" s="64">
        <v>8</v>
      </c>
      <c r="J30" s="64">
        <v>9</v>
      </c>
      <c r="K30" s="64">
        <v>10</v>
      </c>
      <c r="L30" s="64">
        <v>11</v>
      </c>
      <c r="M30" s="64">
        <v>12</v>
      </c>
      <c r="N30" s="64">
        <v>13</v>
      </c>
      <c r="O30" s="64">
        <v>14</v>
      </c>
      <c r="P30" s="64">
        <v>15</v>
      </c>
      <c r="Q30" s="64">
        <v>16</v>
      </c>
      <c r="R30" s="64">
        <v>17</v>
      </c>
      <c r="S30" s="64">
        <v>18</v>
      </c>
      <c r="T30" s="64">
        <v>19</v>
      </c>
      <c r="U30" s="64">
        <v>20</v>
      </c>
      <c r="V30" s="64">
        <v>21</v>
      </c>
      <c r="W30" s="64">
        <v>22</v>
      </c>
      <c r="X30" s="64">
        <v>23</v>
      </c>
      <c r="Y30" s="64">
        <v>24</v>
      </c>
      <c r="Z30" s="64">
        <v>25</v>
      </c>
      <c r="AA30" s="64">
        <v>26</v>
      </c>
      <c r="AB30" s="64">
        <v>27</v>
      </c>
      <c r="AC30" s="64">
        <v>28</v>
      </c>
      <c r="AD30" s="64">
        <v>29</v>
      </c>
      <c r="AE30" s="64">
        <v>30</v>
      </c>
      <c r="AF30" s="64">
        <v>31</v>
      </c>
      <c r="AG30" s="67" t="s">
        <v>28</v>
      </c>
    </row>
    <row r="31" spans="1:33" ht="12.75" customHeight="1" x14ac:dyDescent="0.2">
      <c r="A31" s="48" t="s">
        <v>67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2">
        <f>SUM(B31:AF31)</f>
        <v>0</v>
      </c>
    </row>
    <row r="32" spans="1:33" ht="8.1" customHeight="1" x14ac:dyDescent="0.2"/>
    <row r="33" spans="1:33" ht="12.75" customHeight="1" x14ac:dyDescent="0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3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</row>
    <row r="34" spans="1:33" ht="12.75" customHeight="1" x14ac:dyDescent="0.2">
      <c r="A34" s="64" t="s">
        <v>1</v>
      </c>
      <c r="B34" s="64">
        <v>1</v>
      </c>
      <c r="C34" s="64">
        <v>2</v>
      </c>
      <c r="D34" s="64">
        <v>3</v>
      </c>
      <c r="E34" s="64">
        <v>4</v>
      </c>
      <c r="F34" s="64">
        <v>5</v>
      </c>
      <c r="G34" s="64">
        <v>6</v>
      </c>
      <c r="H34" s="64">
        <v>7</v>
      </c>
      <c r="I34" s="64">
        <v>8</v>
      </c>
      <c r="J34" s="64">
        <v>9</v>
      </c>
      <c r="K34" s="64">
        <v>10</v>
      </c>
      <c r="L34" s="64">
        <v>11</v>
      </c>
      <c r="M34" s="64">
        <v>12</v>
      </c>
      <c r="N34" s="64">
        <v>13</v>
      </c>
      <c r="O34" s="64">
        <v>14</v>
      </c>
      <c r="P34" s="64">
        <v>15</v>
      </c>
      <c r="Q34" s="64">
        <v>16</v>
      </c>
      <c r="R34" s="64">
        <v>17</v>
      </c>
      <c r="S34" s="64">
        <v>18</v>
      </c>
      <c r="T34" s="64">
        <v>19</v>
      </c>
      <c r="U34" s="64">
        <v>20</v>
      </c>
      <c r="V34" s="64">
        <v>21</v>
      </c>
      <c r="W34" s="64">
        <v>22</v>
      </c>
      <c r="X34" s="64">
        <v>23</v>
      </c>
      <c r="Y34" s="64">
        <v>24</v>
      </c>
      <c r="Z34" s="64">
        <v>25</v>
      </c>
      <c r="AA34" s="64">
        <v>26</v>
      </c>
      <c r="AB34" s="64">
        <v>27</v>
      </c>
      <c r="AC34" s="64">
        <v>28</v>
      </c>
      <c r="AD34" s="64">
        <v>29</v>
      </c>
      <c r="AE34" s="64">
        <v>30</v>
      </c>
      <c r="AF34" s="64">
        <v>31</v>
      </c>
      <c r="AG34" s="67" t="s">
        <v>28</v>
      </c>
    </row>
    <row r="35" spans="1:33" ht="12.75" customHeight="1" x14ac:dyDescent="0.2">
      <c r="A35" s="48" t="s">
        <v>67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2"/>
      <c r="AF35" s="62"/>
      <c r="AG35" s="62">
        <f>SUM(B35:AF35)</f>
        <v>0</v>
      </c>
    </row>
    <row r="36" spans="1:33" ht="8.1" customHeight="1" x14ac:dyDescent="0.2"/>
    <row r="37" spans="1:33" ht="12.75" customHeight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75"/>
    </row>
    <row r="38" spans="1:33" ht="12.75" customHeight="1" x14ac:dyDescent="0.2">
      <c r="A38" s="64" t="s">
        <v>2</v>
      </c>
      <c r="B38" s="64">
        <v>1</v>
      </c>
      <c r="C38" s="64">
        <v>2</v>
      </c>
      <c r="D38" s="64">
        <v>3</v>
      </c>
      <c r="E38" s="64">
        <v>4</v>
      </c>
      <c r="F38" s="64">
        <v>5</v>
      </c>
      <c r="G38" s="64">
        <v>6</v>
      </c>
      <c r="H38" s="64">
        <v>7</v>
      </c>
      <c r="I38" s="64">
        <v>8</v>
      </c>
      <c r="J38" s="64">
        <v>9</v>
      </c>
      <c r="K38" s="64">
        <v>10</v>
      </c>
      <c r="L38" s="64">
        <v>11</v>
      </c>
      <c r="M38" s="64">
        <v>12</v>
      </c>
      <c r="N38" s="64">
        <v>13</v>
      </c>
      <c r="O38" s="64">
        <v>14</v>
      </c>
      <c r="P38" s="64">
        <v>15</v>
      </c>
      <c r="Q38" s="64">
        <v>16</v>
      </c>
      <c r="R38" s="64">
        <v>17</v>
      </c>
      <c r="S38" s="64">
        <v>18</v>
      </c>
      <c r="T38" s="64">
        <v>19</v>
      </c>
      <c r="U38" s="64">
        <v>20</v>
      </c>
      <c r="V38" s="64">
        <v>21</v>
      </c>
      <c r="W38" s="64">
        <v>22</v>
      </c>
      <c r="X38" s="64">
        <v>23</v>
      </c>
      <c r="Y38" s="64">
        <v>24</v>
      </c>
      <c r="Z38" s="64">
        <v>25</v>
      </c>
      <c r="AA38" s="64">
        <v>26</v>
      </c>
      <c r="AB38" s="64">
        <v>27</v>
      </c>
      <c r="AC38" s="64">
        <v>28</v>
      </c>
      <c r="AD38" s="64">
        <v>29</v>
      </c>
      <c r="AE38" s="64">
        <v>30</v>
      </c>
      <c r="AF38" s="64">
        <v>31</v>
      </c>
      <c r="AG38" s="67" t="s">
        <v>28</v>
      </c>
    </row>
    <row r="39" spans="1:33" ht="12.75" customHeight="1" x14ac:dyDescent="0.2">
      <c r="A39" s="48" t="s">
        <v>67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2">
        <f t="shared" ref="AG39" si="0">SUM(B39:AF39)</f>
        <v>0</v>
      </c>
    </row>
    <row r="40" spans="1:33" ht="8.1" customHeight="1" x14ac:dyDescent="0.2"/>
    <row r="41" spans="1:33" ht="12.75" customHeight="1" x14ac:dyDescent="0.2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2"/>
      <c r="AG41" s="52"/>
    </row>
    <row r="42" spans="1:33" ht="12.75" customHeight="1" x14ac:dyDescent="0.2">
      <c r="A42" s="64" t="s">
        <v>3</v>
      </c>
      <c r="B42" s="64">
        <v>1</v>
      </c>
      <c r="C42" s="64">
        <v>2</v>
      </c>
      <c r="D42" s="64">
        <v>3</v>
      </c>
      <c r="E42" s="64">
        <v>4</v>
      </c>
      <c r="F42" s="64">
        <v>5</v>
      </c>
      <c r="G42" s="64">
        <v>6</v>
      </c>
      <c r="H42" s="64">
        <v>7</v>
      </c>
      <c r="I42" s="64">
        <v>8</v>
      </c>
      <c r="J42" s="64">
        <v>9</v>
      </c>
      <c r="K42" s="64">
        <v>10</v>
      </c>
      <c r="L42" s="64">
        <v>11</v>
      </c>
      <c r="M42" s="64">
        <v>12</v>
      </c>
      <c r="N42" s="64">
        <v>13</v>
      </c>
      <c r="O42" s="64">
        <v>14</v>
      </c>
      <c r="P42" s="64">
        <v>15</v>
      </c>
      <c r="Q42" s="64">
        <v>16</v>
      </c>
      <c r="R42" s="64">
        <v>17</v>
      </c>
      <c r="S42" s="64">
        <v>18</v>
      </c>
      <c r="T42" s="64">
        <v>19</v>
      </c>
      <c r="U42" s="64">
        <v>20</v>
      </c>
      <c r="V42" s="64">
        <v>21</v>
      </c>
      <c r="W42" s="64">
        <v>22</v>
      </c>
      <c r="X42" s="64">
        <v>23</v>
      </c>
      <c r="Y42" s="64">
        <v>24</v>
      </c>
      <c r="Z42" s="64">
        <v>25</v>
      </c>
      <c r="AA42" s="64">
        <v>26</v>
      </c>
      <c r="AB42" s="64">
        <v>27</v>
      </c>
      <c r="AC42" s="64">
        <v>28</v>
      </c>
      <c r="AD42" s="64">
        <v>29</v>
      </c>
      <c r="AE42" s="64">
        <v>30</v>
      </c>
      <c r="AF42" s="64">
        <v>31</v>
      </c>
      <c r="AG42" s="67" t="s">
        <v>28</v>
      </c>
    </row>
    <row r="43" spans="1:33" ht="12.75" customHeight="1" x14ac:dyDescent="0.2">
      <c r="A43" s="48" t="s">
        <v>67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2"/>
      <c r="AG43" s="62">
        <f t="shared" ref="AG43" si="1">SUM(B43:AF43)</f>
        <v>0</v>
      </c>
    </row>
    <row r="44" spans="1:33" ht="8.1" customHeight="1" x14ac:dyDescent="0.2"/>
    <row r="45" spans="1:33" ht="12.75" customHeight="1" x14ac:dyDescent="0.2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  <c r="AG45" s="52"/>
    </row>
    <row r="46" spans="1:33" ht="12.75" customHeight="1" x14ac:dyDescent="0.2">
      <c r="A46" s="64" t="s">
        <v>4</v>
      </c>
      <c r="B46" s="64">
        <v>1</v>
      </c>
      <c r="C46" s="64">
        <v>2</v>
      </c>
      <c r="D46" s="64">
        <v>3</v>
      </c>
      <c r="E46" s="64">
        <v>4</v>
      </c>
      <c r="F46" s="64">
        <v>5</v>
      </c>
      <c r="G46" s="64">
        <v>6</v>
      </c>
      <c r="H46" s="64">
        <v>7</v>
      </c>
      <c r="I46" s="64">
        <v>8</v>
      </c>
      <c r="J46" s="64">
        <v>9</v>
      </c>
      <c r="K46" s="64">
        <v>10</v>
      </c>
      <c r="L46" s="64">
        <v>11</v>
      </c>
      <c r="M46" s="64">
        <v>12</v>
      </c>
      <c r="N46" s="64">
        <v>13</v>
      </c>
      <c r="O46" s="64">
        <v>14</v>
      </c>
      <c r="P46" s="64">
        <v>15</v>
      </c>
      <c r="Q46" s="64">
        <v>16</v>
      </c>
      <c r="R46" s="64">
        <v>17</v>
      </c>
      <c r="S46" s="64">
        <v>18</v>
      </c>
      <c r="T46" s="64">
        <v>19</v>
      </c>
      <c r="U46" s="64">
        <v>20</v>
      </c>
      <c r="V46" s="64">
        <v>21</v>
      </c>
      <c r="W46" s="64">
        <v>22</v>
      </c>
      <c r="X46" s="64">
        <v>23</v>
      </c>
      <c r="Y46" s="64">
        <v>24</v>
      </c>
      <c r="Z46" s="64">
        <v>25</v>
      </c>
      <c r="AA46" s="64">
        <v>26</v>
      </c>
      <c r="AB46" s="64">
        <v>27</v>
      </c>
      <c r="AC46" s="64">
        <v>28</v>
      </c>
      <c r="AD46" s="64">
        <v>29</v>
      </c>
      <c r="AE46" s="64">
        <v>30</v>
      </c>
      <c r="AF46" s="64">
        <v>31</v>
      </c>
      <c r="AG46" s="67" t="s">
        <v>28</v>
      </c>
    </row>
    <row r="47" spans="1:33" ht="12.75" customHeight="1" x14ac:dyDescent="0.2">
      <c r="A47" s="48" t="s">
        <v>68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2">
        <f t="shared" ref="AG47" si="2">SUM(B47:AF47)</f>
        <v>0</v>
      </c>
    </row>
    <row r="48" spans="1:33" ht="8.1" customHeight="1" x14ac:dyDescent="0.2"/>
    <row r="49" spans="1:33" ht="12.75" customHeight="1" x14ac:dyDescent="0.2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2"/>
    </row>
    <row r="50" spans="1:33" ht="12.75" customHeight="1" x14ac:dyDescent="0.2">
      <c r="A50" s="64" t="s">
        <v>5</v>
      </c>
      <c r="B50" s="64">
        <v>1</v>
      </c>
      <c r="C50" s="64">
        <v>2</v>
      </c>
      <c r="D50" s="64">
        <v>3</v>
      </c>
      <c r="E50" s="64">
        <v>4</v>
      </c>
      <c r="F50" s="64">
        <v>5</v>
      </c>
      <c r="G50" s="64">
        <v>6</v>
      </c>
      <c r="H50" s="64">
        <v>7</v>
      </c>
      <c r="I50" s="64">
        <v>8</v>
      </c>
      <c r="J50" s="64">
        <v>9</v>
      </c>
      <c r="K50" s="64">
        <v>10</v>
      </c>
      <c r="L50" s="64">
        <v>11</v>
      </c>
      <c r="M50" s="64">
        <v>12</v>
      </c>
      <c r="N50" s="64">
        <v>13</v>
      </c>
      <c r="O50" s="64">
        <v>14</v>
      </c>
      <c r="P50" s="64">
        <v>15</v>
      </c>
      <c r="Q50" s="64">
        <v>16</v>
      </c>
      <c r="R50" s="64">
        <v>17</v>
      </c>
      <c r="S50" s="64">
        <v>18</v>
      </c>
      <c r="T50" s="64">
        <v>19</v>
      </c>
      <c r="U50" s="64">
        <v>20</v>
      </c>
      <c r="V50" s="64">
        <v>21</v>
      </c>
      <c r="W50" s="64">
        <v>22</v>
      </c>
      <c r="X50" s="64">
        <v>23</v>
      </c>
      <c r="Y50" s="64">
        <v>24</v>
      </c>
      <c r="Z50" s="64">
        <v>25</v>
      </c>
      <c r="AA50" s="64">
        <v>26</v>
      </c>
      <c r="AB50" s="64">
        <v>27</v>
      </c>
      <c r="AC50" s="64">
        <v>28</v>
      </c>
      <c r="AD50" s="64">
        <v>29</v>
      </c>
      <c r="AE50" s="64">
        <v>30</v>
      </c>
      <c r="AF50" s="64">
        <v>31</v>
      </c>
      <c r="AG50" s="67" t="s">
        <v>28</v>
      </c>
    </row>
    <row r="51" spans="1:33" ht="12.75" customHeight="1" x14ac:dyDescent="0.2">
      <c r="A51" s="48" t="s">
        <v>67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2"/>
      <c r="AG51" s="62">
        <f t="shared" ref="AG51" si="3">SUM(B51:AF51)</f>
        <v>0</v>
      </c>
    </row>
    <row r="52" spans="1:33" ht="8.1" customHeight="1" x14ac:dyDescent="0.2"/>
    <row r="53" spans="1:33" ht="12.75" customHeight="1" x14ac:dyDescent="0.2">
      <c r="A53" s="50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2"/>
    </row>
    <row r="54" spans="1:33" ht="12.75" customHeight="1" x14ac:dyDescent="0.2">
      <c r="A54" s="64" t="s">
        <v>6</v>
      </c>
      <c r="B54" s="64">
        <v>1</v>
      </c>
      <c r="C54" s="64">
        <v>2</v>
      </c>
      <c r="D54" s="64">
        <v>3</v>
      </c>
      <c r="E54" s="64">
        <v>4</v>
      </c>
      <c r="F54" s="64">
        <v>5</v>
      </c>
      <c r="G54" s="64">
        <v>6</v>
      </c>
      <c r="H54" s="64">
        <v>7</v>
      </c>
      <c r="I54" s="64">
        <v>8</v>
      </c>
      <c r="J54" s="64">
        <v>9</v>
      </c>
      <c r="K54" s="64">
        <v>10</v>
      </c>
      <c r="L54" s="64">
        <v>11</v>
      </c>
      <c r="M54" s="64">
        <v>12</v>
      </c>
      <c r="N54" s="64">
        <v>13</v>
      </c>
      <c r="O54" s="64">
        <v>14</v>
      </c>
      <c r="P54" s="64">
        <v>15</v>
      </c>
      <c r="Q54" s="64">
        <v>16</v>
      </c>
      <c r="R54" s="64">
        <v>17</v>
      </c>
      <c r="S54" s="64">
        <v>18</v>
      </c>
      <c r="T54" s="64">
        <v>19</v>
      </c>
      <c r="U54" s="64">
        <v>20</v>
      </c>
      <c r="V54" s="64">
        <v>21</v>
      </c>
      <c r="W54" s="64">
        <v>22</v>
      </c>
      <c r="X54" s="64">
        <v>23</v>
      </c>
      <c r="Y54" s="64">
        <v>24</v>
      </c>
      <c r="Z54" s="64">
        <v>25</v>
      </c>
      <c r="AA54" s="64">
        <v>26</v>
      </c>
      <c r="AB54" s="64">
        <v>27</v>
      </c>
      <c r="AC54" s="64">
        <v>28</v>
      </c>
      <c r="AD54" s="64">
        <v>29</v>
      </c>
      <c r="AE54" s="64">
        <v>30</v>
      </c>
      <c r="AF54" s="64">
        <v>31</v>
      </c>
      <c r="AG54" s="67" t="s">
        <v>28</v>
      </c>
    </row>
    <row r="55" spans="1:33" ht="12.75" customHeight="1" x14ac:dyDescent="0.2">
      <c r="A55" s="48" t="s">
        <v>67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2">
        <f t="shared" ref="AG55" si="4">SUM(B55:AF55)</f>
        <v>0</v>
      </c>
    </row>
    <row r="56" spans="1:33" ht="8.1" customHeight="1" x14ac:dyDescent="0.2"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</row>
    <row r="57" spans="1:33" ht="12.75" customHeight="1" x14ac:dyDescent="0.2">
      <c r="A57" s="50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4"/>
    </row>
    <row r="58" spans="1:33" ht="12.75" customHeight="1" x14ac:dyDescent="0.2">
      <c r="A58" s="64" t="s">
        <v>7</v>
      </c>
      <c r="B58" s="64">
        <v>1</v>
      </c>
      <c r="C58" s="64">
        <v>2</v>
      </c>
      <c r="D58" s="64">
        <v>3</v>
      </c>
      <c r="E58" s="64">
        <v>4</v>
      </c>
      <c r="F58" s="64">
        <v>5</v>
      </c>
      <c r="G58" s="64">
        <v>6</v>
      </c>
      <c r="H58" s="64">
        <v>7</v>
      </c>
      <c r="I58" s="64">
        <v>8</v>
      </c>
      <c r="J58" s="64">
        <v>9</v>
      </c>
      <c r="K58" s="64">
        <v>10</v>
      </c>
      <c r="L58" s="64">
        <v>11</v>
      </c>
      <c r="M58" s="64">
        <v>12</v>
      </c>
      <c r="N58" s="64">
        <v>13</v>
      </c>
      <c r="O58" s="64">
        <v>14</v>
      </c>
      <c r="P58" s="64">
        <v>15</v>
      </c>
      <c r="Q58" s="64">
        <v>16</v>
      </c>
      <c r="R58" s="64">
        <v>17</v>
      </c>
      <c r="S58" s="64">
        <v>18</v>
      </c>
      <c r="T58" s="64">
        <v>19</v>
      </c>
      <c r="U58" s="64">
        <v>20</v>
      </c>
      <c r="V58" s="64">
        <v>21</v>
      </c>
      <c r="W58" s="64">
        <v>22</v>
      </c>
      <c r="X58" s="64">
        <v>23</v>
      </c>
      <c r="Y58" s="64">
        <v>24</v>
      </c>
      <c r="Z58" s="64">
        <v>25</v>
      </c>
      <c r="AA58" s="64">
        <v>26</v>
      </c>
      <c r="AB58" s="64">
        <v>27</v>
      </c>
      <c r="AC58" s="64">
        <v>28</v>
      </c>
      <c r="AD58" s="64">
        <v>29</v>
      </c>
      <c r="AE58" s="64">
        <v>30</v>
      </c>
      <c r="AF58" s="64">
        <v>31</v>
      </c>
      <c r="AG58" s="67" t="s">
        <v>28</v>
      </c>
    </row>
    <row r="59" spans="1:33" ht="12.75" customHeight="1" x14ac:dyDescent="0.2">
      <c r="A59" s="48" t="s">
        <v>67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2">
        <f t="shared" ref="AG59" si="5">SUM(B59:AF59)</f>
        <v>0</v>
      </c>
    </row>
    <row r="60" spans="1:33" s="19" customFormat="1" x14ac:dyDescent="0.2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</row>
    <row r="61" spans="1:33" s="19" customFormat="1" x14ac:dyDescent="0.2">
      <c r="C61" s="22"/>
      <c r="D61" s="22"/>
      <c r="E61" s="22"/>
      <c r="F61" s="22"/>
      <c r="G61" s="22"/>
      <c r="H61" s="56"/>
      <c r="I61" s="56"/>
      <c r="J61" s="56"/>
      <c r="K61" s="56"/>
      <c r="L61" s="22"/>
      <c r="M61" s="22"/>
      <c r="N61" s="22"/>
      <c r="O61" s="22"/>
      <c r="P61" s="22"/>
    </row>
    <row r="62" spans="1:33" s="19" customFormat="1" x14ac:dyDescent="0.2">
      <c r="A62" s="64" t="s">
        <v>8</v>
      </c>
      <c r="B62" s="64">
        <v>1</v>
      </c>
      <c r="C62" s="64">
        <v>2</v>
      </c>
      <c r="D62" s="64">
        <v>3</v>
      </c>
      <c r="E62" s="64">
        <v>4</v>
      </c>
      <c r="F62" s="64">
        <v>5</v>
      </c>
      <c r="G62" s="64">
        <v>6</v>
      </c>
      <c r="H62" s="64">
        <v>7</v>
      </c>
      <c r="I62" s="64">
        <v>8</v>
      </c>
      <c r="J62" s="64">
        <v>9</v>
      </c>
      <c r="K62" s="64">
        <v>10</v>
      </c>
      <c r="L62" s="64">
        <v>11</v>
      </c>
      <c r="M62" s="64">
        <v>12</v>
      </c>
      <c r="N62" s="64">
        <v>13</v>
      </c>
      <c r="O62" s="64">
        <v>14</v>
      </c>
      <c r="P62" s="64">
        <v>15</v>
      </c>
      <c r="Q62" s="64">
        <v>16</v>
      </c>
      <c r="R62" s="64">
        <v>17</v>
      </c>
      <c r="S62" s="64">
        <v>18</v>
      </c>
      <c r="T62" s="64">
        <v>19</v>
      </c>
      <c r="U62" s="64">
        <v>20</v>
      </c>
      <c r="V62" s="64">
        <v>21</v>
      </c>
      <c r="W62" s="64">
        <v>22</v>
      </c>
      <c r="X62" s="64">
        <v>23</v>
      </c>
      <c r="Y62" s="64">
        <v>24</v>
      </c>
      <c r="Z62" s="64">
        <v>25</v>
      </c>
      <c r="AA62" s="64">
        <v>26</v>
      </c>
      <c r="AB62" s="64">
        <v>27</v>
      </c>
      <c r="AC62" s="64">
        <v>28</v>
      </c>
      <c r="AD62" s="64">
        <v>29</v>
      </c>
      <c r="AE62" s="64">
        <v>30</v>
      </c>
      <c r="AF62" s="64">
        <v>31</v>
      </c>
      <c r="AG62" s="67" t="s">
        <v>28</v>
      </c>
    </row>
    <row r="63" spans="1:33" x14ac:dyDescent="0.2">
      <c r="A63" s="48" t="s">
        <v>67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2"/>
      <c r="AG63" s="62">
        <f t="shared" ref="AG63" si="6">SUM(B63:AF63)</f>
        <v>0</v>
      </c>
    </row>
    <row r="64" spans="1:33" ht="8.1" customHeight="1" x14ac:dyDescent="0.2"/>
    <row r="66" spans="1:33" x14ac:dyDescent="0.2">
      <c r="A66" s="64" t="s">
        <v>9</v>
      </c>
      <c r="B66" s="64">
        <v>1</v>
      </c>
      <c r="C66" s="64">
        <v>2</v>
      </c>
      <c r="D66" s="64">
        <v>3</v>
      </c>
      <c r="E66" s="64">
        <v>4</v>
      </c>
      <c r="F66" s="64">
        <v>5</v>
      </c>
      <c r="G66" s="64">
        <v>6</v>
      </c>
      <c r="H66" s="64">
        <v>7</v>
      </c>
      <c r="I66" s="64">
        <v>8</v>
      </c>
      <c r="J66" s="64">
        <v>9</v>
      </c>
      <c r="K66" s="64">
        <v>10</v>
      </c>
      <c r="L66" s="64">
        <v>11</v>
      </c>
      <c r="M66" s="64">
        <v>12</v>
      </c>
      <c r="N66" s="64">
        <v>13</v>
      </c>
      <c r="O66" s="64">
        <v>14</v>
      </c>
      <c r="P66" s="64">
        <v>15</v>
      </c>
      <c r="Q66" s="64">
        <v>16</v>
      </c>
      <c r="R66" s="64">
        <v>17</v>
      </c>
      <c r="S66" s="64">
        <v>18</v>
      </c>
      <c r="T66" s="64">
        <v>19</v>
      </c>
      <c r="U66" s="64">
        <v>20</v>
      </c>
      <c r="V66" s="64">
        <v>21</v>
      </c>
      <c r="W66" s="64">
        <v>22</v>
      </c>
      <c r="X66" s="64">
        <v>23</v>
      </c>
      <c r="Y66" s="64">
        <v>24</v>
      </c>
      <c r="Z66" s="64">
        <v>25</v>
      </c>
      <c r="AA66" s="64">
        <v>26</v>
      </c>
      <c r="AB66" s="64">
        <v>27</v>
      </c>
      <c r="AC66" s="64">
        <v>28</v>
      </c>
      <c r="AD66" s="64">
        <v>29</v>
      </c>
      <c r="AE66" s="64">
        <v>30</v>
      </c>
      <c r="AF66" s="64">
        <v>31</v>
      </c>
      <c r="AG66" s="67" t="s">
        <v>28</v>
      </c>
    </row>
    <row r="67" spans="1:33" x14ac:dyDescent="0.2">
      <c r="A67" s="48" t="s">
        <v>68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2">
        <f t="shared" ref="AG67" si="7">SUM(B67:AF67)</f>
        <v>0</v>
      </c>
    </row>
    <row r="70" spans="1:33" x14ac:dyDescent="0.2">
      <c r="A70" s="64" t="s">
        <v>10</v>
      </c>
      <c r="B70" s="64">
        <v>1</v>
      </c>
      <c r="C70" s="64">
        <v>2</v>
      </c>
      <c r="D70" s="64">
        <v>3</v>
      </c>
      <c r="E70" s="64">
        <v>4</v>
      </c>
      <c r="F70" s="64">
        <v>5</v>
      </c>
      <c r="G70" s="64">
        <v>6</v>
      </c>
      <c r="H70" s="64">
        <v>7</v>
      </c>
      <c r="I70" s="64">
        <v>8</v>
      </c>
      <c r="J70" s="64">
        <v>9</v>
      </c>
      <c r="K70" s="64">
        <v>10</v>
      </c>
      <c r="L70" s="64">
        <v>11</v>
      </c>
      <c r="M70" s="64">
        <v>12</v>
      </c>
      <c r="N70" s="64">
        <v>13</v>
      </c>
      <c r="O70" s="64">
        <v>14</v>
      </c>
      <c r="P70" s="64">
        <v>15</v>
      </c>
      <c r="Q70" s="64">
        <v>16</v>
      </c>
      <c r="R70" s="64">
        <v>17</v>
      </c>
      <c r="S70" s="64">
        <v>18</v>
      </c>
      <c r="T70" s="64">
        <v>19</v>
      </c>
      <c r="U70" s="64">
        <v>20</v>
      </c>
      <c r="V70" s="64">
        <v>21</v>
      </c>
      <c r="W70" s="64">
        <v>22</v>
      </c>
      <c r="X70" s="64">
        <v>23</v>
      </c>
      <c r="Y70" s="64">
        <v>24</v>
      </c>
      <c r="Z70" s="64">
        <v>25</v>
      </c>
      <c r="AA70" s="64">
        <v>26</v>
      </c>
      <c r="AB70" s="64">
        <v>27</v>
      </c>
      <c r="AC70" s="64">
        <v>28</v>
      </c>
      <c r="AD70" s="64">
        <v>29</v>
      </c>
      <c r="AE70" s="64">
        <v>30</v>
      </c>
      <c r="AF70" s="64">
        <v>31</v>
      </c>
      <c r="AG70" s="67" t="s">
        <v>28</v>
      </c>
    </row>
    <row r="71" spans="1:33" x14ac:dyDescent="0.2">
      <c r="A71" s="48" t="s">
        <v>67</v>
      </c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2"/>
      <c r="AG71" s="62">
        <f t="shared" ref="AG71" si="8">SUM(B71:AF71)</f>
        <v>0</v>
      </c>
    </row>
    <row r="72" spans="1:33" ht="8.1" customHeight="1" x14ac:dyDescent="0.2"/>
    <row r="74" spans="1:33" x14ac:dyDescent="0.2">
      <c r="A74" s="64" t="s">
        <v>11</v>
      </c>
      <c r="B74" s="64">
        <v>1</v>
      </c>
      <c r="C74" s="64">
        <v>2</v>
      </c>
      <c r="D74" s="64">
        <v>3</v>
      </c>
      <c r="E74" s="64">
        <v>4</v>
      </c>
      <c r="F74" s="64">
        <v>5</v>
      </c>
      <c r="G74" s="64">
        <v>6</v>
      </c>
      <c r="H74" s="64">
        <v>7</v>
      </c>
      <c r="I74" s="64">
        <v>8</v>
      </c>
      <c r="J74" s="64">
        <v>9</v>
      </c>
      <c r="K74" s="64">
        <v>10</v>
      </c>
      <c r="L74" s="64">
        <v>11</v>
      </c>
      <c r="M74" s="64">
        <v>12</v>
      </c>
      <c r="N74" s="64">
        <v>13</v>
      </c>
      <c r="O74" s="64">
        <v>14</v>
      </c>
      <c r="P74" s="64">
        <v>15</v>
      </c>
      <c r="Q74" s="64">
        <v>16</v>
      </c>
      <c r="R74" s="64">
        <v>17</v>
      </c>
      <c r="S74" s="64">
        <v>18</v>
      </c>
      <c r="T74" s="64">
        <v>19</v>
      </c>
      <c r="U74" s="64">
        <v>20</v>
      </c>
      <c r="V74" s="64">
        <v>21</v>
      </c>
      <c r="W74" s="64">
        <v>22</v>
      </c>
      <c r="X74" s="64">
        <v>23</v>
      </c>
      <c r="Y74" s="64">
        <v>24</v>
      </c>
      <c r="Z74" s="64">
        <v>25</v>
      </c>
      <c r="AA74" s="64">
        <v>26</v>
      </c>
      <c r="AB74" s="64">
        <v>27</v>
      </c>
      <c r="AC74" s="64">
        <v>28</v>
      </c>
      <c r="AD74" s="64">
        <v>29</v>
      </c>
      <c r="AE74" s="64">
        <v>30</v>
      </c>
      <c r="AF74" s="64">
        <v>31</v>
      </c>
      <c r="AG74" s="67" t="s">
        <v>28</v>
      </c>
    </row>
    <row r="75" spans="1:33" x14ac:dyDescent="0.2">
      <c r="A75" s="48" t="s">
        <v>67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2">
        <f t="shared" ref="AG75" si="9">SUM(B75:AF75)</f>
        <v>0</v>
      </c>
    </row>
    <row r="77" spans="1:33" ht="13.5" thickBot="1" x14ac:dyDescent="0.25">
      <c r="A77" s="71"/>
      <c r="B77" s="71"/>
      <c r="C77" s="71"/>
    </row>
    <row r="78" spans="1:33" x14ac:dyDescent="0.2">
      <c r="A78" s="72" t="s">
        <v>19</v>
      </c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2"/>
      <c r="B79" s="72"/>
      <c r="C79" s="72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x14ac:dyDescent="0.2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4"/>
    </row>
    <row r="81" spans="1:15" ht="13.5" thickBot="1" x14ac:dyDescent="0.25">
      <c r="A81" s="71"/>
      <c r="B81" s="71"/>
      <c r="C81" s="71"/>
      <c r="D81" s="71"/>
      <c r="E81" s="71"/>
      <c r="F81" s="73"/>
      <c r="G81" s="73"/>
      <c r="H81" s="73"/>
      <c r="I81" s="73"/>
      <c r="J81" s="71"/>
      <c r="K81" s="71"/>
      <c r="L81" s="71"/>
      <c r="M81" s="71"/>
      <c r="N81" s="71"/>
      <c r="O81" s="74"/>
    </row>
    <row r="82" spans="1:15" x14ac:dyDescent="0.2">
      <c r="A82" s="73" t="s">
        <v>52</v>
      </c>
      <c r="B82" s="73"/>
      <c r="C82" s="73"/>
      <c r="D82" s="73"/>
      <c r="E82" s="73"/>
      <c r="F82" s="73"/>
      <c r="G82" s="73"/>
      <c r="H82" s="73"/>
      <c r="I82" s="73"/>
      <c r="J82" s="73" t="s">
        <v>53</v>
      </c>
      <c r="K82" s="73"/>
      <c r="L82" s="73"/>
      <c r="M82" s="73"/>
      <c r="N82" s="73"/>
      <c r="O82" s="74"/>
    </row>
    <row r="83" spans="1:15" x14ac:dyDescent="0.2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</row>
  </sheetData>
  <mergeCells count="36">
    <mergeCell ref="B6:C6"/>
    <mergeCell ref="I6:O6"/>
    <mergeCell ref="A1:E1"/>
    <mergeCell ref="B3:V3"/>
    <mergeCell ref="B9:C9"/>
    <mergeCell ref="D9:E9"/>
    <mergeCell ref="F9:G9"/>
    <mergeCell ref="H9:I9"/>
    <mergeCell ref="J9:K9"/>
    <mergeCell ref="B7:C7"/>
    <mergeCell ref="L10:M10"/>
    <mergeCell ref="N10:O10"/>
    <mergeCell ref="P10:Q10"/>
    <mergeCell ref="R10:S10"/>
    <mergeCell ref="N9:O9"/>
    <mergeCell ref="P9:Q9"/>
    <mergeCell ref="R9:S9"/>
    <mergeCell ref="L9:M9"/>
    <mergeCell ref="B10:C10"/>
    <mergeCell ref="D10:E10"/>
    <mergeCell ref="F10:G10"/>
    <mergeCell ref="H10:I10"/>
    <mergeCell ref="J10:K10"/>
    <mergeCell ref="T10:U10"/>
    <mergeCell ref="V10:W10"/>
    <mergeCell ref="X10:Y10"/>
    <mergeCell ref="Z10:AA10"/>
    <mergeCell ref="Z9:AA9"/>
    <mergeCell ref="T9:U9"/>
    <mergeCell ref="V9:W9"/>
    <mergeCell ref="X9:Y9"/>
    <mergeCell ref="B15:C15"/>
    <mergeCell ref="B14:C14"/>
    <mergeCell ref="R12:S12"/>
    <mergeCell ref="B13:C13"/>
    <mergeCell ref="B12:C12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7" max="32" man="1"/>
    <brk id="84" max="3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20" t="s">
        <v>26</v>
      </c>
      <c r="B1" s="121"/>
      <c r="C1" s="121"/>
      <c r="D1" s="121"/>
      <c r="E1" s="122"/>
    </row>
    <row r="3" spans="1:27" x14ac:dyDescent="0.2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94" t="s">
        <v>84</v>
      </c>
      <c r="B4" s="135" t="str">
        <f>'Mitarbeiter A'!B4:C4</f>
        <v>20XX</v>
      </c>
      <c r="C4" s="136"/>
    </row>
    <row r="6" spans="1:27" x14ac:dyDescent="0.2">
      <c r="A6" s="61" t="s">
        <v>14</v>
      </c>
      <c r="B6" s="130" t="str">
        <f>IF('Mitarbeiter A'!B6="","",'Mitarbeiter A'!B6)</f>
        <v/>
      </c>
      <c r="C6" s="130"/>
      <c r="I6" s="111" t="s">
        <v>16</v>
      </c>
      <c r="J6" s="111"/>
      <c r="K6" s="111"/>
      <c r="L6" s="111"/>
      <c r="M6" s="111"/>
      <c r="N6" s="111"/>
      <c r="O6" s="111"/>
      <c r="P6" s="3" t="str">
        <f>A8</f>
        <v>Mitarbeiter Q</v>
      </c>
      <c r="T6" s="3" t="s">
        <v>24</v>
      </c>
    </row>
    <row r="8" spans="1:27" x14ac:dyDescent="0.2">
      <c r="A8" s="68" t="s">
        <v>40</v>
      </c>
      <c r="B8" s="114" t="s">
        <v>0</v>
      </c>
      <c r="C8" s="115"/>
      <c r="D8" s="114" t="s">
        <v>1</v>
      </c>
      <c r="E8" s="115"/>
      <c r="F8" s="114" t="s">
        <v>2</v>
      </c>
      <c r="G8" s="115"/>
      <c r="H8" s="114" t="s">
        <v>3</v>
      </c>
      <c r="I8" s="115"/>
      <c r="J8" s="114" t="s">
        <v>4</v>
      </c>
      <c r="K8" s="115"/>
      <c r="L8" s="114" t="s">
        <v>5</v>
      </c>
      <c r="M8" s="115"/>
      <c r="N8" s="114" t="s">
        <v>6</v>
      </c>
      <c r="O8" s="115"/>
      <c r="P8" s="114" t="s">
        <v>7</v>
      </c>
      <c r="Q8" s="115"/>
      <c r="R8" s="114" t="s">
        <v>8</v>
      </c>
      <c r="S8" s="115"/>
      <c r="T8" s="114" t="s">
        <v>9</v>
      </c>
      <c r="U8" s="115"/>
      <c r="V8" s="114" t="s">
        <v>10</v>
      </c>
      <c r="W8" s="115"/>
      <c r="X8" s="114" t="s">
        <v>11</v>
      </c>
      <c r="Y8" s="115"/>
      <c r="Z8" s="116" t="s">
        <v>27</v>
      </c>
      <c r="AA8" s="117"/>
    </row>
    <row r="9" spans="1:27" ht="14.25" x14ac:dyDescent="0.2">
      <c r="A9" s="42" t="s">
        <v>29</v>
      </c>
      <c r="B9" s="112">
        <f>$AG30</f>
        <v>0</v>
      </c>
      <c r="C9" s="113"/>
      <c r="D9" s="112">
        <f>$AG34</f>
        <v>0</v>
      </c>
      <c r="E9" s="113"/>
      <c r="F9" s="112">
        <f>$AG38</f>
        <v>0</v>
      </c>
      <c r="G9" s="113"/>
      <c r="H9" s="112">
        <f>$AG42</f>
        <v>0</v>
      </c>
      <c r="I9" s="113"/>
      <c r="J9" s="112">
        <f>$AG46</f>
        <v>0</v>
      </c>
      <c r="K9" s="113"/>
      <c r="L9" s="112">
        <f>$AG50</f>
        <v>0</v>
      </c>
      <c r="M9" s="113"/>
      <c r="N9" s="112">
        <f>$AG54</f>
        <v>0</v>
      </c>
      <c r="O9" s="113"/>
      <c r="P9" s="112">
        <f>$AG58</f>
        <v>0</v>
      </c>
      <c r="Q9" s="113"/>
      <c r="R9" s="112">
        <f>$AG62</f>
        <v>0</v>
      </c>
      <c r="S9" s="113"/>
      <c r="T9" s="112">
        <f>$AG66</f>
        <v>0</v>
      </c>
      <c r="U9" s="113"/>
      <c r="V9" s="112">
        <f>$AG70</f>
        <v>0</v>
      </c>
      <c r="W9" s="113"/>
      <c r="X9" s="112">
        <f>$AG74</f>
        <v>0</v>
      </c>
      <c r="Y9" s="113"/>
      <c r="Z9" s="103">
        <f>SUM(B9:Y9)</f>
        <v>0</v>
      </c>
      <c r="AA9" s="10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6.5" customHeight="1" x14ac:dyDescent="0.2">
      <c r="A11" s="79" t="s">
        <v>54</v>
      </c>
      <c r="B11" s="107">
        <f>R11</f>
        <v>1720</v>
      </c>
      <c r="C11" s="108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09">
        <v>1720</v>
      </c>
      <c r="S11" s="110"/>
      <c r="T11" s="63"/>
      <c r="U11" s="63"/>
      <c r="V11" s="63"/>
      <c r="W11" s="63"/>
      <c r="X11" s="63"/>
    </row>
    <row r="12" spans="1:27" ht="27" x14ac:dyDescent="0.2">
      <c r="A12" s="79" t="s">
        <v>89</v>
      </c>
      <c r="B12" s="107"/>
      <c r="C12" s="108"/>
      <c r="H12" s="28"/>
    </row>
    <row r="13" spans="1:27" x14ac:dyDescent="0.2">
      <c r="A13" s="40" t="s">
        <v>12</v>
      </c>
      <c r="B13" s="103">
        <f>B12/B11</f>
        <v>0</v>
      </c>
      <c r="C13" s="104"/>
    </row>
    <row r="14" spans="1:27" ht="13.5" thickBot="1" x14ac:dyDescent="0.25">
      <c r="A14" s="41" t="s">
        <v>91</v>
      </c>
      <c r="B14" s="105">
        <f>IF(B13*Z9&gt;B12,B12,B13*Z9)</f>
        <v>0</v>
      </c>
      <c r="C14" s="106"/>
    </row>
    <row r="15" spans="1:27" x14ac:dyDescent="0.2">
      <c r="A15" s="58"/>
      <c r="B15" s="21"/>
      <c r="C15" s="21"/>
    </row>
    <row r="16" spans="1:27" ht="14.25" x14ac:dyDescent="0.2">
      <c r="A16" s="25" t="s">
        <v>30</v>
      </c>
    </row>
    <row r="17" spans="1:33" ht="14.25" x14ac:dyDescent="0.2">
      <c r="A17" s="26" t="s">
        <v>83</v>
      </c>
      <c r="C17" s="56"/>
    </row>
    <row r="18" spans="1:33" ht="14.25" x14ac:dyDescent="0.2">
      <c r="A18" s="26" t="s">
        <v>88</v>
      </c>
    </row>
    <row r="19" spans="1:33" ht="24.6" customHeight="1" thickBot="1" x14ac:dyDescent="0.25">
      <c r="A19" s="26"/>
    </row>
    <row r="20" spans="1:33" ht="13.5" thickBot="1" x14ac:dyDescent="0.25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">
      <c r="A21" s="89"/>
    </row>
    <row r="22" spans="1:33" ht="13.5" thickBot="1" x14ac:dyDescent="0.25">
      <c r="A22" s="71"/>
      <c r="B22" s="71"/>
      <c r="C22" s="71"/>
    </row>
    <row r="23" spans="1:33" x14ac:dyDescent="0.2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B1:E36"/>
  <sheetViews>
    <sheetView tabSelected="1" workbookViewId="0">
      <selection activeCell="H8" sqref="H8"/>
    </sheetView>
  </sheetViews>
  <sheetFormatPr baseColWidth="10" defaultRowHeight="12.75" x14ac:dyDescent="0.2"/>
  <cols>
    <col min="1" max="1" width="2.28515625" customWidth="1"/>
    <col min="2" max="2" width="23.5703125" customWidth="1"/>
    <col min="3" max="3" width="20.140625" bestFit="1" customWidth="1"/>
    <col min="4" max="4" width="24.5703125" bestFit="1" customWidth="1"/>
    <col min="5" max="5" width="19.140625" customWidth="1"/>
  </cols>
  <sheetData>
    <row r="1" spans="2:5" x14ac:dyDescent="0.2">
      <c r="B1" s="4" t="s">
        <v>92</v>
      </c>
      <c r="C1" s="3"/>
      <c r="D1" s="3"/>
    </row>
    <row r="2" spans="2:5" x14ac:dyDescent="0.2">
      <c r="B2" s="31" t="s">
        <v>21</v>
      </c>
      <c r="C2" s="31"/>
      <c r="D2" s="31"/>
      <c r="E2" s="32"/>
    </row>
    <row r="3" spans="2:5" x14ac:dyDescent="0.2">
      <c r="B3" s="32"/>
      <c r="C3" s="32"/>
      <c r="D3" s="32"/>
      <c r="E3" s="32"/>
    </row>
    <row r="4" spans="2:5" ht="51.6" customHeight="1" x14ac:dyDescent="0.2">
      <c r="B4" s="33" t="s">
        <v>13</v>
      </c>
      <c r="C4" s="34" t="s">
        <v>15</v>
      </c>
      <c r="D4" s="34" t="s">
        <v>79</v>
      </c>
      <c r="E4" s="35" t="s">
        <v>70</v>
      </c>
    </row>
    <row r="5" spans="2:5" ht="15" customHeight="1" x14ac:dyDescent="0.2">
      <c r="B5" s="36" t="str">
        <f>'Mitarbeiter A'!A8</f>
        <v>Mitarbeiter A</v>
      </c>
      <c r="C5" s="37">
        <f>IFERROR('Mitarbeiter A'!B$13,"0,00")</f>
        <v>0</v>
      </c>
      <c r="D5" s="69">
        <f>IF('Mitarbeiter A'!$Z$9&gt;'Mitarbeiter A'!$R$11,'Mitarbeiter A'!$R$11,'Mitarbeiter A'!$Z$9)</f>
        <v>0</v>
      </c>
      <c r="E5" s="38">
        <f>IFERROR('Mitarbeiter A'!B$14,"0,00")</f>
        <v>0</v>
      </c>
    </row>
    <row r="6" spans="2:5" ht="15" customHeight="1" x14ac:dyDescent="0.2">
      <c r="B6" s="36" t="str">
        <f>'Mitarbeiter B'!A8</f>
        <v>Mitarbeiter B</v>
      </c>
      <c r="C6" s="37">
        <f>IFERROR('Mitarbeiter B'!B$13,"0,00")</f>
        <v>0</v>
      </c>
      <c r="D6" s="69">
        <f>IF('Mitarbeiter B'!$Z$9&gt;'Mitarbeiter B'!$R$11,'Mitarbeiter B'!$R$11,'Mitarbeiter B'!$Z$9)</f>
        <v>0</v>
      </c>
      <c r="E6" s="38">
        <f>IFERROR('Mitarbeiter B'!B$14,"0,00")</f>
        <v>0</v>
      </c>
    </row>
    <row r="7" spans="2:5" ht="15" customHeight="1" x14ac:dyDescent="0.2">
      <c r="B7" s="36" t="str">
        <f>'Mitarbeiter C'!A8</f>
        <v>Mitarbeiter C</v>
      </c>
      <c r="C7" s="37">
        <f>IFERROR('Mitarbeiter C'!B$13,"0,00")</f>
        <v>0</v>
      </c>
      <c r="D7" s="69">
        <f>IF('Mitarbeiter C'!$Z$9&gt;'Mitarbeiter C'!$R$11,'Mitarbeiter C'!$R$11,'Mitarbeiter C'!$Z$9)</f>
        <v>0</v>
      </c>
      <c r="E7" s="38">
        <f>IFERROR('Mitarbeiter C'!B$14,"0,00")</f>
        <v>0</v>
      </c>
    </row>
    <row r="8" spans="2:5" ht="15" customHeight="1" x14ac:dyDescent="0.2">
      <c r="B8" s="36" t="str">
        <f>'Mitarbeiter D'!A8</f>
        <v>Mitarbeiter D</v>
      </c>
      <c r="C8" s="37">
        <f>IFERROR('Mitarbeiter D'!B$13,"0,00")</f>
        <v>0</v>
      </c>
      <c r="D8" s="69">
        <f>IF('Mitarbeiter D'!$Z$9&gt;'Mitarbeiter D'!$R$11,'Mitarbeiter D'!$R$11,'Mitarbeiter D'!$Z$9)</f>
        <v>0</v>
      </c>
      <c r="E8" s="38">
        <f>IFERROR('Mitarbeiter D'!B$14,"0,00")</f>
        <v>0</v>
      </c>
    </row>
    <row r="9" spans="2:5" ht="15" customHeight="1" x14ac:dyDescent="0.2">
      <c r="B9" s="36" t="str">
        <f>'Mitarbeiter E'!A8</f>
        <v>Mitarbeiter E</v>
      </c>
      <c r="C9" s="37">
        <f>IFERROR('Mitarbeiter E'!B$13,"0,00")</f>
        <v>0</v>
      </c>
      <c r="D9" s="69">
        <f>IF('Mitarbeiter E'!$Z$9&gt;'Mitarbeiter E'!$R$11,'Mitarbeiter E'!$R$11,'Mitarbeiter E'!$Z$9)</f>
        <v>0</v>
      </c>
      <c r="E9" s="38">
        <f>IFERROR('Mitarbeiter E'!B$14,"0,00")</f>
        <v>0</v>
      </c>
    </row>
    <row r="10" spans="2:5" ht="15" customHeight="1" x14ac:dyDescent="0.2">
      <c r="B10" s="36" t="str">
        <f>'Mitarbeiter F'!A8</f>
        <v>Mitarbeiter F</v>
      </c>
      <c r="C10" s="37">
        <f>IFERROR('Mitarbeiter F'!B$13,"0,00")</f>
        <v>0</v>
      </c>
      <c r="D10" s="69">
        <f>IF('Mitarbeiter F'!$Z$9&gt;'Mitarbeiter F'!$R$11,'Mitarbeiter F'!$R$11,'Mitarbeiter F'!$Z$9)</f>
        <v>0</v>
      </c>
      <c r="E10" s="38">
        <f>IFERROR('Mitarbeiter F'!B$14,"0,00")</f>
        <v>0</v>
      </c>
    </row>
    <row r="11" spans="2:5" ht="15" customHeight="1" x14ac:dyDescent="0.2">
      <c r="B11" s="36" t="str">
        <f>'Mitarbeiter G'!A8</f>
        <v>Mitarbeiter F</v>
      </c>
      <c r="C11" s="37">
        <f>IFERROR('Mitarbeiter G'!B$13,"0,00")</f>
        <v>0</v>
      </c>
      <c r="D11" s="69">
        <f>IF('Mitarbeiter G'!$Z$9&gt;'Mitarbeiter G'!$R$11,'Mitarbeiter G'!$R$11,'Mitarbeiter G'!$Z$9)</f>
        <v>0</v>
      </c>
      <c r="E11" s="38">
        <f>IFERROR('Mitarbeiter G'!B$14,"0,00")</f>
        <v>0</v>
      </c>
    </row>
    <row r="12" spans="2:5" ht="15" customHeight="1" x14ac:dyDescent="0.2">
      <c r="B12" s="36" t="str">
        <f>'Mitarbeiter H'!A8</f>
        <v>Mitarbeiter H</v>
      </c>
      <c r="C12" s="37">
        <f>IFERROR('Mitarbeiter H'!B$13,"0,00")</f>
        <v>0</v>
      </c>
      <c r="D12" s="69">
        <f>IF('Mitarbeiter H'!$Z$9&gt;'Mitarbeiter H'!$R$11,'Mitarbeiter H'!$R$11,'Mitarbeiter H'!$Z$9)</f>
        <v>0</v>
      </c>
      <c r="E12" s="38">
        <f>IFERROR('Mitarbeiter H'!B$14,"0,00")</f>
        <v>0</v>
      </c>
    </row>
    <row r="13" spans="2:5" ht="15" customHeight="1" x14ac:dyDescent="0.2">
      <c r="B13" s="36" t="str">
        <f>'Mitarbeiter I'!A8</f>
        <v>Mitarbeiter I</v>
      </c>
      <c r="C13" s="37">
        <f>IFERROR('Mitarbeiter I'!B$13,"0,00")</f>
        <v>0</v>
      </c>
      <c r="D13" s="69">
        <f>IF('Mitarbeiter I'!$Z$9&gt;'Mitarbeiter I'!$R$11,'Mitarbeiter I'!$R$11,'Mitarbeiter I'!$Z$9)</f>
        <v>0</v>
      </c>
      <c r="E13" s="38">
        <f>IFERROR('Mitarbeiter I'!B$14,"0,00")</f>
        <v>0</v>
      </c>
    </row>
    <row r="14" spans="2:5" ht="15" customHeight="1" x14ac:dyDescent="0.2">
      <c r="B14" s="36" t="str">
        <f>'Mitarbeiter J'!A8</f>
        <v>Mitarbeiter J</v>
      </c>
      <c r="C14" s="37">
        <f>IFERROR('Mitarbeiter J'!B$13,"0,00")</f>
        <v>0</v>
      </c>
      <c r="D14" s="69">
        <f>IF('Mitarbeiter J'!$Z$9&gt;'Mitarbeiter J'!$R$11,'Mitarbeiter J'!$R$11,'Mitarbeiter J'!$Z$9)</f>
        <v>0</v>
      </c>
      <c r="E14" s="38">
        <f>IFERROR('Mitarbeiter J'!B$14,"0,00")</f>
        <v>0</v>
      </c>
    </row>
    <row r="15" spans="2:5" ht="15" customHeight="1" x14ac:dyDescent="0.2">
      <c r="B15" s="36" t="str">
        <f>'Mitarbeiter K'!A8</f>
        <v>Mitarbeiter K</v>
      </c>
      <c r="C15" s="37">
        <f>IFERROR('Mitarbeiter K'!B$13,"0,00")</f>
        <v>0</v>
      </c>
      <c r="D15" s="69">
        <f>IF('Mitarbeiter K'!$Z$9&gt;'Mitarbeiter K'!$R$11,'Mitarbeiter K'!$R$11,'Mitarbeiter K'!$Z$9)</f>
        <v>0</v>
      </c>
      <c r="E15" s="38">
        <f>IFERROR('Mitarbeiter K'!B$14,"0,00")</f>
        <v>0</v>
      </c>
    </row>
    <row r="16" spans="2:5" ht="15" customHeight="1" x14ac:dyDescent="0.2">
      <c r="B16" s="36" t="str">
        <f>'Mitarbeiter L'!A8</f>
        <v>Mitarbeiter K</v>
      </c>
      <c r="C16" s="37">
        <f>IFERROR('Mitarbeiter L'!B$13,"0,00")</f>
        <v>0</v>
      </c>
      <c r="D16" s="69">
        <f>IF('Mitarbeiter L'!$Z$9&gt;'Mitarbeiter L'!$R$11,'Mitarbeiter L'!$R$11,'Mitarbeiter L'!$Z$9)</f>
        <v>0</v>
      </c>
      <c r="E16" s="38">
        <f>IFERROR('Mitarbeiter L'!B$14,"0,00")</f>
        <v>0</v>
      </c>
    </row>
    <row r="17" spans="2:5" ht="15" customHeight="1" x14ac:dyDescent="0.2">
      <c r="B17" s="36" t="str">
        <f>'Mitarbeiter M'!A8</f>
        <v>Mitarbeiter M</v>
      </c>
      <c r="C17" s="37">
        <f>IFERROR('Mitarbeiter M'!B$13,"0,00")</f>
        <v>0</v>
      </c>
      <c r="D17" s="69">
        <f>IF('Mitarbeiter M'!$Z$9&gt;'Mitarbeiter M'!$R$11,'Mitarbeiter M'!$R$11,'Mitarbeiter M'!$Z$9)</f>
        <v>0</v>
      </c>
      <c r="E17" s="38">
        <f>IFERROR('Mitarbeiter M'!B$14,"0,00")</f>
        <v>0</v>
      </c>
    </row>
    <row r="18" spans="2:5" ht="15" customHeight="1" x14ac:dyDescent="0.2">
      <c r="B18" s="36" t="str">
        <f>'Mitarbeiter N'!A8</f>
        <v>Mitarbeiter N</v>
      </c>
      <c r="C18" s="37">
        <f>IFERROR('Mitarbeiter N'!B$13,"0,00")</f>
        <v>0</v>
      </c>
      <c r="D18" s="69">
        <f>IF('Mitarbeiter N'!$Z$9&gt;'Mitarbeiter N'!$R$11,'Mitarbeiter N'!$R$11,'Mitarbeiter N'!$Z$9)</f>
        <v>0</v>
      </c>
      <c r="E18" s="38">
        <f>IFERROR('Mitarbeiter N'!B$14,"0,00")</f>
        <v>0</v>
      </c>
    </row>
    <row r="19" spans="2:5" ht="15" customHeight="1" x14ac:dyDescent="0.2">
      <c r="B19" s="36" t="str">
        <f>'Mitarbeiter O'!A8</f>
        <v>Mitarbeiter O</v>
      </c>
      <c r="C19" s="37">
        <f>IFERROR('Mitarbeiter O'!B$13,"0,00")</f>
        <v>0</v>
      </c>
      <c r="D19" s="69">
        <f>IF('Mitarbeiter O'!$Z$9&gt;'Mitarbeiter O'!$R$11,'Mitarbeiter O'!$R$11,'Mitarbeiter O'!$Z$9)</f>
        <v>0</v>
      </c>
      <c r="E19" s="38">
        <f>IFERROR('Mitarbeiter O'!B$14,"0,00")</f>
        <v>0</v>
      </c>
    </row>
    <row r="20" spans="2:5" ht="15" customHeight="1" x14ac:dyDescent="0.2">
      <c r="B20" s="36" t="str">
        <f>'Mitarbeiter P'!A9</f>
        <v>Mitarbeiter P</v>
      </c>
      <c r="C20" s="37">
        <f>IFERROR('Mitarbeiter P'!B$14,"0,00")</f>
        <v>0</v>
      </c>
      <c r="D20" s="69">
        <f>IF('Mitarbeiter P'!$Z$10&gt;'Mitarbeiter P'!$R$12,'Mitarbeiter P'!$R$12,'Mitarbeiter P'!$Z$10)</f>
        <v>0</v>
      </c>
      <c r="E20" s="38">
        <f>IFERROR('Mitarbeiter P'!B$15,"0,00")</f>
        <v>0</v>
      </c>
    </row>
    <row r="21" spans="2:5" ht="15" customHeight="1" x14ac:dyDescent="0.2">
      <c r="B21" s="36" t="str">
        <f>'Mitarbeiter Q'!A8</f>
        <v>Mitarbeiter Q</v>
      </c>
      <c r="C21" s="37">
        <f>IFERROR('Mitarbeiter Q'!B$13,"0,00")</f>
        <v>0</v>
      </c>
      <c r="D21" s="69">
        <f>IF('Mitarbeiter Q'!$Z$9&gt;'Mitarbeiter Q'!$R$11,'Mitarbeiter Q'!$R$11,'Mitarbeiter Q'!$Z$9)</f>
        <v>0</v>
      </c>
      <c r="E21" s="38">
        <f>IFERROR('Mitarbeiter Q'!B$14,"0,00")</f>
        <v>0</v>
      </c>
    </row>
    <row r="22" spans="2:5" ht="15" customHeight="1" x14ac:dyDescent="0.2">
      <c r="B22" s="36" t="str">
        <f>'Mitarbeiter R'!A8</f>
        <v>Mitarbeiter R</v>
      </c>
      <c r="C22" s="37">
        <f>IFERROR('Mitarbeiter R'!B$13,"0,00")</f>
        <v>0</v>
      </c>
      <c r="D22" s="69">
        <f>IF('Mitarbeiter R'!$Z$9&gt;'Mitarbeiter R'!$R$11,'Mitarbeiter R'!$R$11,'Mitarbeiter R'!$Z$9)</f>
        <v>0</v>
      </c>
      <c r="E22" s="38">
        <f>IFERROR('Mitarbeiter R'!B$14,"0,00")</f>
        <v>0</v>
      </c>
    </row>
    <row r="23" spans="2:5" ht="15" customHeight="1" x14ac:dyDescent="0.2">
      <c r="B23" s="36" t="str">
        <f>'Mitarbeiter S'!A8</f>
        <v>Mitarbeiter S</v>
      </c>
      <c r="C23" s="37">
        <f>IFERROR('Mitarbeiter S'!B$13,"0,00")</f>
        <v>0</v>
      </c>
      <c r="D23" s="69">
        <f>IF('Mitarbeiter S'!$Z$9&gt;'Mitarbeiter S'!$R$11,'Mitarbeiter S'!$R$11,'Mitarbeiter S'!$Z$9)</f>
        <v>0</v>
      </c>
      <c r="E23" s="38">
        <f>IFERROR('Mitarbeiter S'!B$14,"0,00")</f>
        <v>0</v>
      </c>
    </row>
    <row r="24" spans="2:5" ht="15" customHeight="1" x14ac:dyDescent="0.2">
      <c r="B24" s="77" t="str">
        <f>'Mitarbeiter T'!A8</f>
        <v>Mitarbeiter T</v>
      </c>
      <c r="C24" s="78">
        <f>IFERROR('Mitarbeiter T'!B$13,"0,00")</f>
        <v>0</v>
      </c>
      <c r="D24" s="69">
        <f>IF('Mitarbeiter T'!$Z$9&gt;'Mitarbeiter T'!$R$11,'Mitarbeiter T'!$R$11,'Mitarbeiter T'!$Z$9)</f>
        <v>0</v>
      </c>
      <c r="E24" s="38">
        <f>IFERROR('Mitarbeiter T'!B$14,"0,00")</f>
        <v>0</v>
      </c>
    </row>
    <row r="25" spans="2:5" s="60" customFormat="1" ht="30.6" customHeight="1" x14ac:dyDescent="0.2">
      <c r="B25" s="100" t="s">
        <v>69</v>
      </c>
      <c r="C25" s="101"/>
      <c r="D25" s="102"/>
      <c r="E25" s="39">
        <f>SUM(E5:E24)</f>
        <v>0</v>
      </c>
    </row>
    <row r="26" spans="2:5" x14ac:dyDescent="0.2">
      <c r="B26" s="4"/>
      <c r="C26" s="3"/>
      <c r="D26" s="3"/>
    </row>
    <row r="28" spans="2:5" x14ac:dyDescent="0.2">
      <c r="B28" s="5"/>
      <c r="C28" s="5" t="s">
        <v>17</v>
      </c>
      <c r="D28" s="6"/>
      <c r="E28" s="6"/>
    </row>
    <row r="29" spans="2:5" x14ac:dyDescent="0.2">
      <c r="B29" s="5"/>
      <c r="C29" s="5" t="s">
        <v>18</v>
      </c>
      <c r="D29" s="5"/>
      <c r="E29" s="5"/>
    </row>
    <row r="30" spans="2:5" x14ac:dyDescent="0.2">
      <c r="B30" s="5"/>
      <c r="C30" s="5"/>
      <c r="D30" s="5"/>
      <c r="E30" s="5"/>
    </row>
    <row r="31" spans="2:5" x14ac:dyDescent="0.2">
      <c r="B31" s="5"/>
      <c r="C31" s="7"/>
      <c r="D31" s="7"/>
      <c r="E31" s="7"/>
    </row>
    <row r="32" spans="2:5" x14ac:dyDescent="0.2">
      <c r="B32" s="5"/>
      <c r="C32" s="5" t="s">
        <v>19</v>
      </c>
      <c r="D32" s="5"/>
      <c r="E32" s="5"/>
    </row>
    <row r="33" spans="2:5" x14ac:dyDescent="0.2">
      <c r="B33" s="5"/>
      <c r="C33" s="5"/>
      <c r="D33" s="5"/>
      <c r="E33" s="5"/>
    </row>
    <row r="35" spans="2:5" x14ac:dyDescent="0.2">
      <c r="C35" s="8"/>
      <c r="D35" s="8"/>
      <c r="E35" s="8"/>
    </row>
    <row r="36" spans="2:5" x14ac:dyDescent="0.2">
      <c r="C36" t="s">
        <v>20</v>
      </c>
    </row>
  </sheetData>
  <mergeCells count="1">
    <mergeCell ref="B25:D25"/>
  </mergeCells>
  <phoneticPr fontId="8" type="noConversion"/>
  <pageMargins left="0.78740157499999996" right="0.78740157499999996" top="0.984251969" bottom="0.984251969" header="0.4921259845" footer="0.4921259845"/>
  <pageSetup paperSize="9" scale="97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20" t="s">
        <v>26</v>
      </c>
      <c r="B1" s="121"/>
      <c r="C1" s="121"/>
      <c r="D1" s="121"/>
      <c r="E1" s="122"/>
    </row>
    <row r="3" spans="1:27" x14ac:dyDescent="0.2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94" t="s">
        <v>84</v>
      </c>
      <c r="B4" s="135" t="str">
        <f>'Mitarbeiter A'!B4:C4</f>
        <v>20XX</v>
      </c>
      <c r="C4" s="136"/>
    </row>
    <row r="6" spans="1:27" x14ac:dyDescent="0.2">
      <c r="A6" s="61" t="s">
        <v>14</v>
      </c>
      <c r="B6" s="130" t="str">
        <f>IF('Mitarbeiter A'!B6="","",'Mitarbeiter A'!B6)</f>
        <v/>
      </c>
      <c r="C6" s="130"/>
      <c r="I6" s="111" t="s">
        <v>16</v>
      </c>
      <c r="J6" s="111"/>
      <c r="K6" s="111"/>
      <c r="L6" s="111"/>
      <c r="M6" s="111"/>
      <c r="N6" s="111"/>
      <c r="O6" s="111"/>
      <c r="P6" s="3" t="str">
        <f>A8</f>
        <v>Mitarbeiter R</v>
      </c>
      <c r="T6" s="3" t="s">
        <v>24</v>
      </c>
    </row>
    <row r="8" spans="1:27" x14ac:dyDescent="0.2">
      <c r="A8" s="68" t="s">
        <v>39</v>
      </c>
      <c r="B8" s="114" t="s">
        <v>0</v>
      </c>
      <c r="C8" s="115"/>
      <c r="D8" s="114" t="s">
        <v>1</v>
      </c>
      <c r="E8" s="115"/>
      <c r="F8" s="114" t="s">
        <v>2</v>
      </c>
      <c r="G8" s="115"/>
      <c r="H8" s="114" t="s">
        <v>3</v>
      </c>
      <c r="I8" s="115"/>
      <c r="J8" s="114" t="s">
        <v>4</v>
      </c>
      <c r="K8" s="115"/>
      <c r="L8" s="114" t="s">
        <v>5</v>
      </c>
      <c r="M8" s="115"/>
      <c r="N8" s="114" t="s">
        <v>6</v>
      </c>
      <c r="O8" s="115"/>
      <c r="P8" s="114" t="s">
        <v>7</v>
      </c>
      <c r="Q8" s="115"/>
      <c r="R8" s="114" t="s">
        <v>8</v>
      </c>
      <c r="S8" s="115"/>
      <c r="T8" s="114" t="s">
        <v>9</v>
      </c>
      <c r="U8" s="115"/>
      <c r="V8" s="114" t="s">
        <v>10</v>
      </c>
      <c r="W8" s="115"/>
      <c r="X8" s="114" t="s">
        <v>11</v>
      </c>
      <c r="Y8" s="115"/>
      <c r="Z8" s="116" t="s">
        <v>27</v>
      </c>
      <c r="AA8" s="117"/>
    </row>
    <row r="9" spans="1:27" ht="14.25" x14ac:dyDescent="0.2">
      <c r="A9" s="42" t="s">
        <v>29</v>
      </c>
      <c r="B9" s="112">
        <f>$AG30</f>
        <v>0</v>
      </c>
      <c r="C9" s="113"/>
      <c r="D9" s="112">
        <f>$AG34</f>
        <v>0</v>
      </c>
      <c r="E9" s="113"/>
      <c r="F9" s="112">
        <f>$AG38</f>
        <v>0</v>
      </c>
      <c r="G9" s="113"/>
      <c r="H9" s="112">
        <f>$AG42</f>
        <v>0</v>
      </c>
      <c r="I9" s="113"/>
      <c r="J9" s="112">
        <f>$AG46</f>
        <v>0</v>
      </c>
      <c r="K9" s="113"/>
      <c r="L9" s="112">
        <f>$AG50</f>
        <v>0</v>
      </c>
      <c r="M9" s="113"/>
      <c r="N9" s="112">
        <f>$AG54</f>
        <v>0</v>
      </c>
      <c r="O9" s="113"/>
      <c r="P9" s="112">
        <f>$AG58</f>
        <v>0</v>
      </c>
      <c r="Q9" s="113"/>
      <c r="R9" s="112">
        <f>$AG62</f>
        <v>0</v>
      </c>
      <c r="S9" s="113"/>
      <c r="T9" s="112">
        <f>$AG66</f>
        <v>0</v>
      </c>
      <c r="U9" s="113"/>
      <c r="V9" s="112">
        <f>$AG70</f>
        <v>0</v>
      </c>
      <c r="W9" s="113"/>
      <c r="X9" s="112">
        <f>$AG74</f>
        <v>0</v>
      </c>
      <c r="Y9" s="113"/>
      <c r="Z9" s="103">
        <f>SUM(B9:Y9)</f>
        <v>0</v>
      </c>
      <c r="AA9" s="10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4.25" customHeight="1" x14ac:dyDescent="0.2">
      <c r="A11" s="79" t="s">
        <v>54</v>
      </c>
      <c r="B11" s="107">
        <f>R11</f>
        <v>1720</v>
      </c>
      <c r="C11" s="108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09">
        <v>1720</v>
      </c>
      <c r="S11" s="110"/>
      <c r="T11" s="63"/>
      <c r="U11" s="63"/>
      <c r="V11" s="63"/>
      <c r="W11" s="63"/>
      <c r="X11" s="63"/>
    </row>
    <row r="12" spans="1:27" ht="27" x14ac:dyDescent="0.2">
      <c r="A12" s="79" t="s">
        <v>89</v>
      </c>
      <c r="B12" s="107"/>
      <c r="C12" s="108"/>
      <c r="H12" s="28"/>
    </row>
    <row r="13" spans="1:27" x14ac:dyDescent="0.2">
      <c r="A13" s="40" t="s">
        <v>12</v>
      </c>
      <c r="B13" s="103">
        <f>B12/B11</f>
        <v>0</v>
      </c>
      <c r="C13" s="104"/>
    </row>
    <row r="14" spans="1:27" ht="13.5" thickBot="1" x14ac:dyDescent="0.25">
      <c r="A14" s="41" t="s">
        <v>91</v>
      </c>
      <c r="B14" s="105">
        <f>IF(B13*Z9&gt;B12,B12,B13*Z9)</f>
        <v>0</v>
      </c>
      <c r="C14" s="106"/>
    </row>
    <row r="15" spans="1:27" x14ac:dyDescent="0.2">
      <c r="A15" s="58"/>
      <c r="B15" s="21"/>
      <c r="C15" s="21"/>
    </row>
    <row r="16" spans="1:27" ht="14.25" x14ac:dyDescent="0.2">
      <c r="A16" s="25" t="s">
        <v>30</v>
      </c>
    </row>
    <row r="17" spans="1:33" ht="14.25" x14ac:dyDescent="0.2">
      <c r="A17" s="26" t="s">
        <v>83</v>
      </c>
      <c r="C17" s="56"/>
    </row>
    <row r="18" spans="1:33" ht="14.25" x14ac:dyDescent="0.2">
      <c r="A18" s="26" t="s">
        <v>88</v>
      </c>
    </row>
    <row r="19" spans="1:33" ht="24.6" customHeight="1" thickBot="1" x14ac:dyDescent="0.25">
      <c r="A19" s="26"/>
    </row>
    <row r="20" spans="1:33" ht="13.5" thickBot="1" x14ac:dyDescent="0.25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">
      <c r="A21" s="89"/>
    </row>
    <row r="22" spans="1:33" ht="13.5" thickBot="1" x14ac:dyDescent="0.25">
      <c r="A22" s="71"/>
      <c r="B22" s="71"/>
      <c r="C22" s="71"/>
    </row>
    <row r="23" spans="1:33" x14ac:dyDescent="0.2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20" t="s">
        <v>26</v>
      </c>
      <c r="B1" s="121"/>
      <c r="C1" s="121"/>
      <c r="D1" s="121"/>
      <c r="E1" s="122"/>
    </row>
    <row r="3" spans="1:27" x14ac:dyDescent="0.2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94" t="s">
        <v>84</v>
      </c>
      <c r="B4" s="135" t="str">
        <f>'Mitarbeiter A'!B4:C4</f>
        <v>20XX</v>
      </c>
      <c r="C4" s="136"/>
    </row>
    <row r="6" spans="1:27" x14ac:dyDescent="0.2">
      <c r="A6" s="61" t="s">
        <v>14</v>
      </c>
      <c r="B6" s="130" t="str">
        <f>IF('Mitarbeiter A'!B6="","",'Mitarbeiter A'!B6)</f>
        <v/>
      </c>
      <c r="C6" s="130"/>
      <c r="I6" s="111" t="s">
        <v>16</v>
      </c>
      <c r="J6" s="111"/>
      <c r="K6" s="111"/>
      <c r="L6" s="111"/>
      <c r="M6" s="111"/>
      <c r="N6" s="111"/>
      <c r="O6" s="111"/>
      <c r="P6" s="3" t="str">
        <f>A8</f>
        <v>Mitarbeiter S</v>
      </c>
      <c r="T6" s="3" t="s">
        <v>24</v>
      </c>
    </row>
    <row r="8" spans="1:27" x14ac:dyDescent="0.2">
      <c r="A8" s="68" t="s">
        <v>38</v>
      </c>
      <c r="B8" s="114" t="s">
        <v>0</v>
      </c>
      <c r="C8" s="115"/>
      <c r="D8" s="114" t="s">
        <v>1</v>
      </c>
      <c r="E8" s="115"/>
      <c r="F8" s="114" t="s">
        <v>2</v>
      </c>
      <c r="G8" s="115"/>
      <c r="H8" s="114" t="s">
        <v>3</v>
      </c>
      <c r="I8" s="115"/>
      <c r="J8" s="114" t="s">
        <v>4</v>
      </c>
      <c r="K8" s="115"/>
      <c r="L8" s="114" t="s">
        <v>5</v>
      </c>
      <c r="M8" s="115"/>
      <c r="N8" s="114" t="s">
        <v>6</v>
      </c>
      <c r="O8" s="115"/>
      <c r="P8" s="114" t="s">
        <v>7</v>
      </c>
      <c r="Q8" s="115"/>
      <c r="R8" s="114" t="s">
        <v>8</v>
      </c>
      <c r="S8" s="115"/>
      <c r="T8" s="114" t="s">
        <v>9</v>
      </c>
      <c r="U8" s="115"/>
      <c r="V8" s="114" t="s">
        <v>10</v>
      </c>
      <c r="W8" s="115"/>
      <c r="X8" s="114" t="s">
        <v>11</v>
      </c>
      <c r="Y8" s="115"/>
      <c r="Z8" s="116" t="s">
        <v>27</v>
      </c>
      <c r="AA8" s="117"/>
    </row>
    <row r="9" spans="1:27" ht="14.25" x14ac:dyDescent="0.2">
      <c r="A9" s="42" t="s">
        <v>29</v>
      </c>
      <c r="B9" s="112">
        <f>$AG30</f>
        <v>0</v>
      </c>
      <c r="C9" s="113"/>
      <c r="D9" s="112">
        <f>$AG34</f>
        <v>0</v>
      </c>
      <c r="E9" s="113"/>
      <c r="F9" s="112">
        <f>$AG38</f>
        <v>0</v>
      </c>
      <c r="G9" s="113"/>
      <c r="H9" s="112">
        <f>$AG42</f>
        <v>0</v>
      </c>
      <c r="I9" s="113"/>
      <c r="J9" s="112">
        <f>$AG46</f>
        <v>0</v>
      </c>
      <c r="K9" s="113"/>
      <c r="L9" s="112">
        <f>$AG50</f>
        <v>0</v>
      </c>
      <c r="M9" s="113"/>
      <c r="N9" s="112">
        <f>$AG54</f>
        <v>0</v>
      </c>
      <c r="O9" s="113"/>
      <c r="P9" s="112">
        <f>$AG58</f>
        <v>0</v>
      </c>
      <c r="Q9" s="113"/>
      <c r="R9" s="112">
        <f>$AG62</f>
        <v>0</v>
      </c>
      <c r="S9" s="113"/>
      <c r="T9" s="112">
        <f>$AG66</f>
        <v>0</v>
      </c>
      <c r="U9" s="113"/>
      <c r="V9" s="112">
        <f>$AG70</f>
        <v>0</v>
      </c>
      <c r="W9" s="113"/>
      <c r="X9" s="112">
        <f>$AG74</f>
        <v>0</v>
      </c>
      <c r="Y9" s="113"/>
      <c r="Z9" s="103">
        <f>SUM(B9:Y9)</f>
        <v>0</v>
      </c>
      <c r="AA9" s="10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9" t="s">
        <v>54</v>
      </c>
      <c r="B11" s="107">
        <f>R11</f>
        <v>1720</v>
      </c>
      <c r="C11" s="108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09">
        <v>1720</v>
      </c>
      <c r="S11" s="110"/>
      <c r="T11" s="63"/>
      <c r="U11" s="63"/>
      <c r="V11" s="63"/>
      <c r="W11" s="63"/>
      <c r="X11" s="63"/>
    </row>
    <row r="12" spans="1:27" ht="27" x14ac:dyDescent="0.2">
      <c r="A12" s="79" t="s">
        <v>89</v>
      </c>
      <c r="B12" s="107"/>
      <c r="C12" s="108"/>
      <c r="H12" s="28"/>
    </row>
    <row r="13" spans="1:27" x14ac:dyDescent="0.2">
      <c r="A13" s="40" t="s">
        <v>12</v>
      </c>
      <c r="B13" s="103">
        <f>B12/B11</f>
        <v>0</v>
      </c>
      <c r="C13" s="104"/>
    </row>
    <row r="14" spans="1:27" ht="13.5" thickBot="1" x14ac:dyDescent="0.25">
      <c r="A14" s="41" t="s">
        <v>91</v>
      </c>
      <c r="B14" s="105">
        <f>IF(B13*Z9&gt;B12,B12,B13*Z9)</f>
        <v>0</v>
      </c>
      <c r="C14" s="106"/>
    </row>
    <row r="15" spans="1:27" x14ac:dyDescent="0.2">
      <c r="A15" s="58"/>
      <c r="B15" s="21"/>
      <c r="C15" s="21"/>
    </row>
    <row r="16" spans="1:27" ht="14.25" x14ac:dyDescent="0.2">
      <c r="A16" s="25" t="s">
        <v>30</v>
      </c>
    </row>
    <row r="17" spans="1:33" ht="14.25" x14ac:dyDescent="0.2">
      <c r="A17" s="26" t="s">
        <v>83</v>
      </c>
      <c r="C17" s="56"/>
    </row>
    <row r="18" spans="1:33" ht="14.25" x14ac:dyDescent="0.2">
      <c r="A18" s="26" t="s">
        <v>88</v>
      </c>
    </row>
    <row r="19" spans="1:33" ht="24.6" customHeight="1" thickBot="1" x14ac:dyDescent="0.25">
      <c r="A19" s="26"/>
    </row>
    <row r="20" spans="1:33" ht="13.5" thickBot="1" x14ac:dyDescent="0.25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">
      <c r="A21" s="89"/>
    </row>
    <row r="22" spans="1:33" ht="13.5" thickBot="1" x14ac:dyDescent="0.25">
      <c r="A22" s="71"/>
      <c r="B22" s="71"/>
      <c r="C22" s="71"/>
    </row>
    <row r="23" spans="1:33" x14ac:dyDescent="0.2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20" t="s">
        <v>26</v>
      </c>
      <c r="B1" s="121"/>
      <c r="C1" s="121"/>
      <c r="D1" s="121"/>
      <c r="E1" s="122"/>
    </row>
    <row r="3" spans="1:27" x14ac:dyDescent="0.2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94" t="s">
        <v>84</v>
      </c>
      <c r="B4" s="135" t="str">
        <f>'Mitarbeiter A'!B4:C4</f>
        <v>20XX</v>
      </c>
      <c r="C4" s="136"/>
    </row>
    <row r="6" spans="1:27" x14ac:dyDescent="0.2">
      <c r="A6" s="61" t="s">
        <v>14</v>
      </c>
      <c r="B6" s="130" t="str">
        <f>IF('Mitarbeiter A'!B6="","",'Mitarbeiter A'!B6)</f>
        <v/>
      </c>
      <c r="C6" s="130"/>
      <c r="I6" s="111" t="s">
        <v>16</v>
      </c>
      <c r="J6" s="111"/>
      <c r="K6" s="111"/>
      <c r="L6" s="111"/>
      <c r="M6" s="111"/>
      <c r="N6" s="111"/>
      <c r="O6" s="111"/>
      <c r="P6" s="3" t="str">
        <f>A8</f>
        <v>Mitarbeiter T</v>
      </c>
      <c r="T6" s="3" t="s">
        <v>24</v>
      </c>
    </row>
    <row r="8" spans="1:27" x14ac:dyDescent="0.2">
      <c r="A8" s="68" t="s">
        <v>37</v>
      </c>
      <c r="B8" s="114" t="s">
        <v>0</v>
      </c>
      <c r="C8" s="115"/>
      <c r="D8" s="114" t="s">
        <v>1</v>
      </c>
      <c r="E8" s="115"/>
      <c r="F8" s="114" t="s">
        <v>2</v>
      </c>
      <c r="G8" s="115"/>
      <c r="H8" s="114" t="s">
        <v>3</v>
      </c>
      <c r="I8" s="115"/>
      <c r="J8" s="114" t="s">
        <v>4</v>
      </c>
      <c r="K8" s="115"/>
      <c r="L8" s="114" t="s">
        <v>5</v>
      </c>
      <c r="M8" s="115"/>
      <c r="N8" s="114" t="s">
        <v>6</v>
      </c>
      <c r="O8" s="115"/>
      <c r="P8" s="114" t="s">
        <v>7</v>
      </c>
      <c r="Q8" s="115"/>
      <c r="R8" s="114" t="s">
        <v>8</v>
      </c>
      <c r="S8" s="115"/>
      <c r="T8" s="114" t="s">
        <v>9</v>
      </c>
      <c r="U8" s="115"/>
      <c r="V8" s="114" t="s">
        <v>10</v>
      </c>
      <c r="W8" s="115"/>
      <c r="X8" s="114" t="s">
        <v>11</v>
      </c>
      <c r="Y8" s="115"/>
      <c r="Z8" s="116" t="s">
        <v>27</v>
      </c>
      <c r="AA8" s="117"/>
    </row>
    <row r="9" spans="1:27" ht="14.25" x14ac:dyDescent="0.2">
      <c r="A9" s="42" t="s">
        <v>29</v>
      </c>
      <c r="B9" s="112">
        <f>$AG30</f>
        <v>0</v>
      </c>
      <c r="C9" s="113"/>
      <c r="D9" s="112">
        <f>$AG34</f>
        <v>0</v>
      </c>
      <c r="E9" s="113"/>
      <c r="F9" s="112">
        <f>$AG38</f>
        <v>0</v>
      </c>
      <c r="G9" s="113"/>
      <c r="H9" s="112">
        <f>$AG42</f>
        <v>0</v>
      </c>
      <c r="I9" s="113"/>
      <c r="J9" s="112">
        <f>$AG46</f>
        <v>0</v>
      </c>
      <c r="K9" s="113"/>
      <c r="L9" s="112">
        <f>$AG50</f>
        <v>0</v>
      </c>
      <c r="M9" s="113"/>
      <c r="N9" s="112">
        <f>$AG54</f>
        <v>0</v>
      </c>
      <c r="O9" s="113"/>
      <c r="P9" s="112">
        <f>$AG58</f>
        <v>0</v>
      </c>
      <c r="Q9" s="113"/>
      <c r="R9" s="112">
        <f>$AG62</f>
        <v>0</v>
      </c>
      <c r="S9" s="113"/>
      <c r="T9" s="112">
        <f>$AG66</f>
        <v>0</v>
      </c>
      <c r="U9" s="113"/>
      <c r="V9" s="112">
        <f>$AG70</f>
        <v>0</v>
      </c>
      <c r="W9" s="113"/>
      <c r="X9" s="112">
        <f>$AG74</f>
        <v>0</v>
      </c>
      <c r="Y9" s="113"/>
      <c r="Z9" s="103">
        <f>SUM(B9:Y9)</f>
        <v>0</v>
      </c>
      <c r="AA9" s="10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9" t="s">
        <v>54</v>
      </c>
      <c r="B11" s="107">
        <f>R11</f>
        <v>1720</v>
      </c>
      <c r="C11" s="108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09">
        <v>1720</v>
      </c>
      <c r="S11" s="110"/>
      <c r="T11" s="63"/>
      <c r="U11" s="63"/>
      <c r="V11" s="63"/>
      <c r="W11" s="63"/>
      <c r="X11" s="63"/>
    </row>
    <row r="12" spans="1:27" ht="27" x14ac:dyDescent="0.2">
      <c r="A12" s="79" t="s">
        <v>89</v>
      </c>
      <c r="B12" s="107"/>
      <c r="C12" s="108"/>
      <c r="H12" s="28"/>
    </row>
    <row r="13" spans="1:27" x14ac:dyDescent="0.2">
      <c r="A13" s="40" t="s">
        <v>12</v>
      </c>
      <c r="B13" s="103">
        <f>B12/B11</f>
        <v>0</v>
      </c>
      <c r="C13" s="104"/>
    </row>
    <row r="14" spans="1:27" ht="13.5" thickBot="1" x14ac:dyDescent="0.25">
      <c r="A14" s="41" t="s">
        <v>91</v>
      </c>
      <c r="B14" s="105">
        <f>IF(B13*Z9&gt;B12,B12,B13*Z9)</f>
        <v>0</v>
      </c>
      <c r="C14" s="106"/>
    </row>
    <row r="15" spans="1:27" x14ac:dyDescent="0.2">
      <c r="A15" s="58"/>
      <c r="B15" s="21"/>
      <c r="C15" s="21"/>
    </row>
    <row r="16" spans="1:27" ht="14.25" x14ac:dyDescent="0.2">
      <c r="A16" s="25" t="s">
        <v>30</v>
      </c>
    </row>
    <row r="17" spans="1:33" ht="14.25" x14ac:dyDescent="0.2">
      <c r="A17" s="26" t="s">
        <v>83</v>
      </c>
      <c r="C17" s="56"/>
    </row>
    <row r="18" spans="1:33" ht="14.25" x14ac:dyDescent="0.2">
      <c r="A18" s="26" t="s">
        <v>88</v>
      </c>
    </row>
    <row r="19" spans="1:33" ht="24.6" customHeight="1" thickBot="1" x14ac:dyDescent="0.25">
      <c r="A19" s="26"/>
    </row>
    <row r="20" spans="1:33" ht="13.5" thickBot="1" x14ac:dyDescent="0.25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">
      <c r="A21" s="89"/>
    </row>
    <row r="22" spans="1:33" ht="13.5" thickBot="1" x14ac:dyDescent="0.25">
      <c r="A22" s="71"/>
      <c r="B22" s="71"/>
      <c r="C22" s="71"/>
    </row>
    <row r="23" spans="1:33" x14ac:dyDescent="0.2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theme="4" tint="0.39997558519241921"/>
    <pageSetUpPr fitToPage="1"/>
  </sheetPr>
  <dimension ref="A1:AG84"/>
  <sheetViews>
    <sheetView zoomScaleNormal="100" workbookViewId="0">
      <selection activeCell="A2" sqref="A1:A1048576"/>
    </sheetView>
  </sheetViews>
  <sheetFormatPr baseColWidth="10" defaultRowHeight="12.75" x14ac:dyDescent="0.2"/>
  <cols>
    <col min="1" max="1" width="28.7109375" customWidth="1"/>
    <col min="2" max="32" width="5.7109375" customWidth="1"/>
    <col min="33" max="33" width="10.28515625" customWidth="1"/>
  </cols>
  <sheetData>
    <row r="1" spans="1:27" x14ac:dyDescent="0.2">
      <c r="A1" s="120" t="s">
        <v>26</v>
      </c>
      <c r="B1" s="121"/>
      <c r="C1" s="121"/>
      <c r="D1" s="121"/>
      <c r="E1" s="122"/>
    </row>
    <row r="2" spans="1:27" ht="13.9" customHeight="1" x14ac:dyDescent="0.2">
      <c r="A2" s="56"/>
    </row>
    <row r="3" spans="1:27" x14ac:dyDescent="0.2">
      <c r="A3" s="94" t="s">
        <v>25</v>
      </c>
      <c r="B3" s="125"/>
      <c r="C3" s="126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8"/>
    </row>
    <row r="4" spans="1:27" x14ac:dyDescent="0.2">
      <c r="A4" s="94" t="s">
        <v>84</v>
      </c>
      <c r="B4" s="118" t="s">
        <v>85</v>
      </c>
      <c r="C4" s="119"/>
      <c r="D4" s="60"/>
      <c r="E4" s="60"/>
      <c r="F4" s="60"/>
      <c r="G4" s="60"/>
      <c r="H4" s="60"/>
      <c r="I4" s="60"/>
      <c r="J4" s="60"/>
      <c r="K4" s="60"/>
      <c r="L4" s="60"/>
    </row>
    <row r="5" spans="1:27" x14ac:dyDescent="0.2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27" x14ac:dyDescent="0.2">
      <c r="A6" s="1" t="s">
        <v>14</v>
      </c>
      <c r="B6" s="123"/>
      <c r="C6" s="124"/>
      <c r="I6" s="111" t="s">
        <v>16</v>
      </c>
      <c r="J6" s="111"/>
      <c r="K6" s="111"/>
      <c r="L6" s="111"/>
      <c r="M6" s="111"/>
      <c r="N6" s="111"/>
      <c r="O6" s="111"/>
      <c r="P6" s="3" t="str">
        <f>A8</f>
        <v>Mitarbeiter A</v>
      </c>
      <c r="U6" s="3" t="s">
        <v>24</v>
      </c>
    </row>
    <row r="8" spans="1:27" x14ac:dyDescent="0.2">
      <c r="A8" s="68" t="s">
        <v>32</v>
      </c>
      <c r="B8" s="114" t="s">
        <v>0</v>
      </c>
      <c r="C8" s="115"/>
      <c r="D8" s="114" t="s">
        <v>1</v>
      </c>
      <c r="E8" s="115"/>
      <c r="F8" s="114" t="s">
        <v>2</v>
      </c>
      <c r="G8" s="115"/>
      <c r="H8" s="114" t="s">
        <v>3</v>
      </c>
      <c r="I8" s="115"/>
      <c r="J8" s="114" t="s">
        <v>4</v>
      </c>
      <c r="K8" s="115"/>
      <c r="L8" s="114" t="s">
        <v>5</v>
      </c>
      <c r="M8" s="115"/>
      <c r="N8" s="114" t="s">
        <v>6</v>
      </c>
      <c r="O8" s="115"/>
      <c r="P8" s="114" t="s">
        <v>7</v>
      </c>
      <c r="Q8" s="115"/>
      <c r="R8" s="114" t="s">
        <v>8</v>
      </c>
      <c r="S8" s="115"/>
      <c r="T8" s="114" t="s">
        <v>9</v>
      </c>
      <c r="U8" s="115"/>
      <c r="V8" s="114" t="s">
        <v>10</v>
      </c>
      <c r="W8" s="115"/>
      <c r="X8" s="114" t="s">
        <v>11</v>
      </c>
      <c r="Y8" s="115"/>
      <c r="Z8" s="116" t="s">
        <v>27</v>
      </c>
      <c r="AA8" s="117"/>
    </row>
    <row r="9" spans="1:27" ht="14.25" x14ac:dyDescent="0.2">
      <c r="A9" s="42" t="s">
        <v>29</v>
      </c>
      <c r="B9" s="112">
        <f>$AG30</f>
        <v>0</v>
      </c>
      <c r="C9" s="113"/>
      <c r="D9" s="112">
        <f>$AG34</f>
        <v>0</v>
      </c>
      <c r="E9" s="113"/>
      <c r="F9" s="112">
        <f>$AG38</f>
        <v>0</v>
      </c>
      <c r="G9" s="113"/>
      <c r="H9" s="112">
        <f>$AG42</f>
        <v>0</v>
      </c>
      <c r="I9" s="113"/>
      <c r="J9" s="112">
        <f>$AG46</f>
        <v>0</v>
      </c>
      <c r="K9" s="113"/>
      <c r="L9" s="112">
        <f>$AG50</f>
        <v>0</v>
      </c>
      <c r="M9" s="113"/>
      <c r="N9" s="112">
        <f>$AG54</f>
        <v>0</v>
      </c>
      <c r="O9" s="113"/>
      <c r="P9" s="112">
        <f>$AG58</f>
        <v>0</v>
      </c>
      <c r="Q9" s="113"/>
      <c r="R9" s="112">
        <f>$AG62</f>
        <v>0</v>
      </c>
      <c r="S9" s="113"/>
      <c r="T9" s="112">
        <f>$AG66</f>
        <v>0</v>
      </c>
      <c r="U9" s="113"/>
      <c r="V9" s="112">
        <f>$AG70</f>
        <v>0</v>
      </c>
      <c r="W9" s="113"/>
      <c r="X9" s="112">
        <f>$AG74</f>
        <v>0</v>
      </c>
      <c r="Y9" s="113"/>
      <c r="Z9" s="103">
        <f>SUM(B9:Y9)</f>
        <v>0</v>
      </c>
      <c r="AA9" s="103"/>
    </row>
    <row r="10" spans="1:27" s="43" customFormat="1" x14ac:dyDescent="0.2">
      <c r="B10" s="44"/>
      <c r="C10" s="45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7"/>
      <c r="AA10" s="46"/>
    </row>
    <row r="11" spans="1:27" ht="15" customHeight="1" x14ac:dyDescent="0.2">
      <c r="A11" s="79" t="s">
        <v>54</v>
      </c>
      <c r="B11" s="107">
        <f>R11</f>
        <v>1720</v>
      </c>
      <c r="C11" s="108"/>
      <c r="G11" s="27" t="s">
        <v>61</v>
      </c>
      <c r="J11" s="2"/>
      <c r="K11" s="2"/>
      <c r="L11" s="2"/>
      <c r="M11" s="2"/>
      <c r="N11" s="2"/>
      <c r="O11" s="2"/>
      <c r="P11" s="2"/>
      <c r="Q11" s="2"/>
      <c r="R11" s="109">
        <v>1720</v>
      </c>
      <c r="S11" s="110"/>
      <c r="T11" s="2"/>
      <c r="U11" s="2"/>
      <c r="V11" s="2"/>
      <c r="W11" s="2"/>
      <c r="X11" s="2"/>
    </row>
    <row r="12" spans="1:27" ht="27" x14ac:dyDescent="0.2">
      <c r="A12" s="79" t="s">
        <v>89</v>
      </c>
      <c r="B12" s="107"/>
      <c r="C12" s="108"/>
      <c r="H12" s="28"/>
    </row>
    <row r="13" spans="1:27" x14ac:dyDescent="0.2">
      <c r="A13" s="40" t="s">
        <v>12</v>
      </c>
      <c r="B13" s="103">
        <f>B12/B11</f>
        <v>0</v>
      </c>
      <c r="C13" s="104"/>
    </row>
    <row r="14" spans="1:27" ht="13.5" thickBot="1" x14ac:dyDescent="0.25">
      <c r="A14" s="41" t="s">
        <v>91</v>
      </c>
      <c r="B14" s="105">
        <f>IF(B13*Z9&gt;B12,B12,B13*Z9)</f>
        <v>0</v>
      </c>
      <c r="C14" s="106"/>
    </row>
    <row r="15" spans="1:27" x14ac:dyDescent="0.2">
      <c r="A15" s="20"/>
      <c r="B15" s="21"/>
      <c r="C15" s="21"/>
    </row>
    <row r="16" spans="1:27" ht="14.25" x14ac:dyDescent="0.2">
      <c r="A16" s="25" t="s">
        <v>78</v>
      </c>
    </row>
    <row r="17" spans="1:33" ht="14.25" x14ac:dyDescent="0.2">
      <c r="A17" s="26" t="s">
        <v>83</v>
      </c>
      <c r="C17" s="56"/>
    </row>
    <row r="18" spans="1:33" ht="14.25" x14ac:dyDescent="0.2">
      <c r="A18" s="26" t="s">
        <v>88</v>
      </c>
    </row>
    <row r="19" spans="1:33" s="60" customFormat="1" ht="24.6" customHeight="1" thickBot="1" x14ac:dyDescent="0.25">
      <c r="A19" s="26"/>
      <c r="O19" s="96"/>
    </row>
    <row r="20" spans="1:33" s="60" customFormat="1" ht="13.5" thickBot="1" x14ac:dyDescent="0.25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s="60" customFormat="1" x14ac:dyDescent="0.2">
      <c r="A21" s="89"/>
    </row>
    <row r="22" spans="1:33" s="60" customFormat="1" ht="13.5" thickBot="1" x14ac:dyDescent="0.25">
      <c r="A22" s="71"/>
      <c r="B22" s="71"/>
      <c r="C22" s="71"/>
    </row>
    <row r="23" spans="1:33" s="60" customFormat="1" x14ac:dyDescent="0.2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s="60" customFormat="1" ht="13.5" thickBot="1" x14ac:dyDescent="0.25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2"/>
      <c r="M24" s="72"/>
      <c r="N24" s="73"/>
      <c r="O24" s="92"/>
      <c r="P24" s="93"/>
      <c r="Q24" s="93"/>
      <c r="R24" s="93"/>
      <c r="S24" s="93"/>
      <c r="T24" s="93"/>
    </row>
    <row r="25" spans="1:33" s="60" customFormat="1" x14ac:dyDescent="0.2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</row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</row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9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s="49" customFormat="1" ht="12.75" customHeight="1" x14ac:dyDescent="0.2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</row>
    <row r="40" spans="1:33" s="49" customFormat="1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</row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</row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</row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A55" s="60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0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</row>
    <row r="64" spans="1:33" x14ac:dyDescent="0.2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</row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7" spans="1:33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</row>
    <row r="68" spans="1:33" x14ac:dyDescent="0.2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</row>
    <row r="72" spans="1:33" x14ac:dyDescent="0.2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</row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5" spans="1:33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</row>
    <row r="76" spans="1:33" ht="13.5" thickBot="1" x14ac:dyDescent="0.25">
      <c r="A76" s="71"/>
      <c r="B76" s="71"/>
      <c r="C76" s="71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</row>
    <row r="77" spans="1:33" x14ac:dyDescent="0.2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60"/>
    </row>
    <row r="83" spans="1:15" x14ac:dyDescent="0.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</row>
    <row r="84" spans="1:15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</row>
  </sheetData>
  <mergeCells count="36">
    <mergeCell ref="B4:C4"/>
    <mergeCell ref="A1:E1"/>
    <mergeCell ref="F9:G9"/>
    <mergeCell ref="B6:C6"/>
    <mergeCell ref="B8:C8"/>
    <mergeCell ref="B9:C9"/>
    <mergeCell ref="D9:E9"/>
    <mergeCell ref="F8:G8"/>
    <mergeCell ref="D8:E8"/>
    <mergeCell ref="B3:V3"/>
    <mergeCell ref="P9:Q9"/>
    <mergeCell ref="H9:I9"/>
    <mergeCell ref="J9:K9"/>
    <mergeCell ref="L8:M8"/>
    <mergeCell ref="H8:I8"/>
    <mergeCell ref="J8:K8"/>
    <mergeCell ref="I6:O6"/>
    <mergeCell ref="N9:O9"/>
    <mergeCell ref="N8:O8"/>
    <mergeCell ref="L9:M9"/>
    <mergeCell ref="Z8:AA8"/>
    <mergeCell ref="Z9:AA9"/>
    <mergeCell ref="R9:S9"/>
    <mergeCell ref="V8:W8"/>
    <mergeCell ref="X8:Y8"/>
    <mergeCell ref="V9:W9"/>
    <mergeCell ref="X9:Y9"/>
    <mergeCell ref="T8:U8"/>
    <mergeCell ref="P8:Q8"/>
    <mergeCell ref="R8:S8"/>
    <mergeCell ref="T9:U9"/>
    <mergeCell ref="B13:C13"/>
    <mergeCell ref="B14:C14"/>
    <mergeCell ref="B12:C12"/>
    <mergeCell ref="B11:C11"/>
    <mergeCell ref="R11:S11"/>
  </mergeCells>
  <phoneticPr fontId="0" type="noConversion"/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theme="4" tint="0.39997558519241921"/>
    <pageSetUpPr fitToPage="1"/>
  </sheetPr>
  <dimension ref="A1:AG82"/>
  <sheetViews>
    <sheetView zoomScaleNormal="100" zoomScaleSheetLayoutView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20" t="s">
        <v>26</v>
      </c>
      <c r="B1" s="121"/>
      <c r="C1" s="121"/>
      <c r="D1" s="121"/>
      <c r="E1" s="122"/>
    </row>
    <row r="3" spans="1:27" x14ac:dyDescent="0.2">
      <c r="A3" s="24" t="s">
        <v>25</v>
      </c>
      <c r="B3" s="131" t="str">
        <f>IF('Mitarbeiter A'!B3:V3="","",'Mitarbeiter A'!B3:V3)</f>
        <v/>
      </c>
      <c r="C3" s="132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4"/>
    </row>
    <row r="4" spans="1:27" x14ac:dyDescent="0.2">
      <c r="A4" s="94" t="s">
        <v>84</v>
      </c>
      <c r="B4" s="135" t="str">
        <f>'Mitarbeiter A'!B4:C4</f>
        <v>20XX</v>
      </c>
      <c r="C4" s="136"/>
    </row>
    <row r="6" spans="1:27" x14ac:dyDescent="0.2">
      <c r="A6" s="61" t="s">
        <v>14</v>
      </c>
      <c r="B6" s="129" t="str">
        <f>IF('Mitarbeiter A'!B6="","",'Mitarbeiter A'!B6)</f>
        <v/>
      </c>
      <c r="C6" s="130"/>
      <c r="I6" s="111" t="s">
        <v>16</v>
      </c>
      <c r="J6" s="111"/>
      <c r="K6" s="111"/>
      <c r="L6" s="111"/>
      <c r="M6" s="111"/>
      <c r="N6" s="111"/>
      <c r="O6" s="111"/>
      <c r="P6" s="3" t="str">
        <f>A8</f>
        <v>Mitarbeiter B</v>
      </c>
      <c r="T6" s="3" t="s">
        <v>24</v>
      </c>
    </row>
    <row r="8" spans="1:27" x14ac:dyDescent="0.2">
      <c r="A8" s="68" t="s">
        <v>33</v>
      </c>
      <c r="B8" s="114" t="s">
        <v>0</v>
      </c>
      <c r="C8" s="115"/>
      <c r="D8" s="114" t="s">
        <v>1</v>
      </c>
      <c r="E8" s="115"/>
      <c r="F8" s="114" t="s">
        <v>2</v>
      </c>
      <c r="G8" s="115"/>
      <c r="H8" s="114" t="s">
        <v>3</v>
      </c>
      <c r="I8" s="115"/>
      <c r="J8" s="114" t="s">
        <v>4</v>
      </c>
      <c r="K8" s="115"/>
      <c r="L8" s="114" t="s">
        <v>5</v>
      </c>
      <c r="M8" s="115"/>
      <c r="N8" s="114" t="s">
        <v>6</v>
      </c>
      <c r="O8" s="115"/>
      <c r="P8" s="114" t="s">
        <v>7</v>
      </c>
      <c r="Q8" s="115"/>
      <c r="R8" s="114" t="s">
        <v>8</v>
      </c>
      <c r="S8" s="115"/>
      <c r="T8" s="114" t="s">
        <v>9</v>
      </c>
      <c r="U8" s="115"/>
      <c r="V8" s="114" t="s">
        <v>10</v>
      </c>
      <c r="W8" s="115"/>
      <c r="X8" s="114" t="s">
        <v>11</v>
      </c>
      <c r="Y8" s="115"/>
      <c r="Z8" s="116" t="s">
        <v>27</v>
      </c>
      <c r="AA8" s="117"/>
    </row>
    <row r="9" spans="1:27" ht="14.25" x14ac:dyDescent="0.2">
      <c r="A9" s="42" t="s">
        <v>29</v>
      </c>
      <c r="B9" s="112">
        <f>$AG30</f>
        <v>0</v>
      </c>
      <c r="C9" s="113"/>
      <c r="D9" s="112">
        <f>$AG34</f>
        <v>0</v>
      </c>
      <c r="E9" s="113"/>
      <c r="F9" s="112">
        <f>$AG38</f>
        <v>0</v>
      </c>
      <c r="G9" s="113"/>
      <c r="H9" s="112">
        <f>$AG42</f>
        <v>0</v>
      </c>
      <c r="I9" s="113"/>
      <c r="J9" s="112">
        <f>$AG46</f>
        <v>0</v>
      </c>
      <c r="K9" s="113"/>
      <c r="L9" s="112">
        <f>$AG50</f>
        <v>0</v>
      </c>
      <c r="M9" s="113"/>
      <c r="N9" s="112">
        <f>$AG54</f>
        <v>0</v>
      </c>
      <c r="O9" s="113"/>
      <c r="P9" s="112">
        <f>$AG58</f>
        <v>0</v>
      </c>
      <c r="Q9" s="113"/>
      <c r="R9" s="112">
        <f>$AG62</f>
        <v>0</v>
      </c>
      <c r="S9" s="113"/>
      <c r="T9" s="112">
        <f>$AG66</f>
        <v>0</v>
      </c>
      <c r="U9" s="113"/>
      <c r="V9" s="112">
        <f>$AG70</f>
        <v>0</v>
      </c>
      <c r="W9" s="113"/>
      <c r="X9" s="112">
        <f>$AG74</f>
        <v>0</v>
      </c>
      <c r="Y9" s="113"/>
      <c r="Z9" s="103">
        <f>SUM(B9:Y9)</f>
        <v>0</v>
      </c>
      <c r="AA9" s="10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3.5" customHeight="1" x14ac:dyDescent="0.2">
      <c r="A11" s="79" t="s">
        <v>54</v>
      </c>
      <c r="B11" s="107">
        <f>R11</f>
        <v>1720</v>
      </c>
      <c r="C11" s="108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09">
        <v>1720</v>
      </c>
      <c r="S11" s="110"/>
      <c r="T11" s="63"/>
      <c r="U11" s="63"/>
      <c r="V11" s="63"/>
      <c r="W11" s="63"/>
      <c r="X11" s="63"/>
    </row>
    <row r="12" spans="1:27" ht="27" x14ac:dyDescent="0.2">
      <c r="A12" s="79" t="s">
        <v>89</v>
      </c>
      <c r="B12" s="107"/>
      <c r="C12" s="108"/>
      <c r="H12" s="28"/>
    </row>
    <row r="13" spans="1:27" x14ac:dyDescent="0.2">
      <c r="A13" s="40" t="s">
        <v>12</v>
      </c>
      <c r="B13" s="103">
        <f>B12/B11</f>
        <v>0</v>
      </c>
      <c r="C13" s="104"/>
    </row>
    <row r="14" spans="1:27" ht="13.5" thickBot="1" x14ac:dyDescent="0.25">
      <c r="A14" s="41" t="s">
        <v>91</v>
      </c>
      <c r="B14" s="105">
        <f>IF(B13*Z9&gt;B12,B12,B13*Z9)</f>
        <v>0</v>
      </c>
      <c r="C14" s="106"/>
    </row>
    <row r="15" spans="1:27" x14ac:dyDescent="0.2">
      <c r="A15" s="58"/>
      <c r="B15" s="21"/>
      <c r="C15" s="21"/>
    </row>
    <row r="16" spans="1:27" ht="14.25" x14ac:dyDescent="0.2">
      <c r="A16" s="25" t="s">
        <v>30</v>
      </c>
    </row>
    <row r="17" spans="1:33" ht="14.25" x14ac:dyDescent="0.2">
      <c r="A17" s="26" t="s">
        <v>83</v>
      </c>
      <c r="C17" s="56"/>
    </row>
    <row r="18" spans="1:33" ht="14.25" x14ac:dyDescent="0.2">
      <c r="A18" s="26" t="s">
        <v>88</v>
      </c>
    </row>
    <row r="19" spans="1:33" ht="24.6" customHeight="1" thickBot="1" x14ac:dyDescent="0.25">
      <c r="A19" s="26"/>
    </row>
    <row r="20" spans="1:33" ht="13.5" thickBot="1" x14ac:dyDescent="0.25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">
      <c r="A21" s="89"/>
    </row>
    <row r="22" spans="1:33" ht="13.5" thickBot="1" x14ac:dyDescent="0.25">
      <c r="A22" s="71"/>
      <c r="B22" s="71"/>
      <c r="C22" s="71"/>
    </row>
    <row r="23" spans="1:33" x14ac:dyDescent="0.2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1" max="32" man="1"/>
    <brk id="82" max="3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20" t="s">
        <v>26</v>
      </c>
      <c r="B1" s="121"/>
      <c r="C1" s="121"/>
      <c r="D1" s="121"/>
      <c r="E1" s="122"/>
    </row>
    <row r="3" spans="1:27" x14ac:dyDescent="0.2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94" t="s">
        <v>84</v>
      </c>
      <c r="B4" s="135" t="str">
        <f>'Mitarbeiter A'!B4:C4</f>
        <v>20XX</v>
      </c>
      <c r="C4" s="136"/>
    </row>
    <row r="6" spans="1:27" x14ac:dyDescent="0.2">
      <c r="A6" s="61" t="s">
        <v>14</v>
      </c>
      <c r="B6" s="130" t="str">
        <f>IF('Mitarbeiter A'!B6="","",'Mitarbeiter A'!B6)</f>
        <v/>
      </c>
      <c r="C6" s="130"/>
      <c r="I6" s="111" t="s">
        <v>16</v>
      </c>
      <c r="J6" s="111"/>
      <c r="K6" s="111"/>
      <c r="L6" s="111"/>
      <c r="M6" s="111"/>
      <c r="N6" s="111"/>
      <c r="O6" s="111"/>
      <c r="P6" s="3" t="str">
        <f>A8</f>
        <v>Mitarbeiter C</v>
      </c>
      <c r="T6" s="3" t="s">
        <v>24</v>
      </c>
    </row>
    <row r="8" spans="1:27" x14ac:dyDescent="0.2">
      <c r="A8" s="68" t="s">
        <v>34</v>
      </c>
      <c r="B8" s="114" t="s">
        <v>0</v>
      </c>
      <c r="C8" s="115"/>
      <c r="D8" s="114" t="s">
        <v>1</v>
      </c>
      <c r="E8" s="115"/>
      <c r="F8" s="114" t="s">
        <v>2</v>
      </c>
      <c r="G8" s="115"/>
      <c r="H8" s="114" t="s">
        <v>3</v>
      </c>
      <c r="I8" s="115"/>
      <c r="J8" s="114" t="s">
        <v>4</v>
      </c>
      <c r="K8" s="115"/>
      <c r="L8" s="114" t="s">
        <v>5</v>
      </c>
      <c r="M8" s="115"/>
      <c r="N8" s="114" t="s">
        <v>6</v>
      </c>
      <c r="O8" s="115"/>
      <c r="P8" s="114" t="s">
        <v>7</v>
      </c>
      <c r="Q8" s="115"/>
      <c r="R8" s="114" t="s">
        <v>8</v>
      </c>
      <c r="S8" s="115"/>
      <c r="T8" s="114" t="s">
        <v>9</v>
      </c>
      <c r="U8" s="115"/>
      <c r="V8" s="114" t="s">
        <v>10</v>
      </c>
      <c r="W8" s="115"/>
      <c r="X8" s="114" t="s">
        <v>11</v>
      </c>
      <c r="Y8" s="115"/>
      <c r="Z8" s="116" t="s">
        <v>27</v>
      </c>
      <c r="AA8" s="117"/>
    </row>
    <row r="9" spans="1:27" ht="14.25" x14ac:dyDescent="0.2">
      <c r="A9" s="42" t="s">
        <v>29</v>
      </c>
      <c r="B9" s="112">
        <f>$AG30</f>
        <v>0</v>
      </c>
      <c r="C9" s="113"/>
      <c r="D9" s="112">
        <f>$AG34</f>
        <v>0</v>
      </c>
      <c r="E9" s="113"/>
      <c r="F9" s="112">
        <f>$AG38</f>
        <v>0</v>
      </c>
      <c r="G9" s="113"/>
      <c r="H9" s="112">
        <f>$AG42</f>
        <v>0</v>
      </c>
      <c r="I9" s="113"/>
      <c r="J9" s="112">
        <f>$AG46</f>
        <v>0</v>
      </c>
      <c r="K9" s="113"/>
      <c r="L9" s="112">
        <f>$AG50</f>
        <v>0</v>
      </c>
      <c r="M9" s="113"/>
      <c r="N9" s="112">
        <f>$AG54</f>
        <v>0</v>
      </c>
      <c r="O9" s="113"/>
      <c r="P9" s="112">
        <f>$AG58</f>
        <v>0</v>
      </c>
      <c r="Q9" s="113"/>
      <c r="R9" s="112">
        <f>$AG62</f>
        <v>0</v>
      </c>
      <c r="S9" s="113"/>
      <c r="T9" s="112">
        <f>$AG66</f>
        <v>0</v>
      </c>
      <c r="U9" s="113"/>
      <c r="V9" s="112">
        <f>$AG70</f>
        <v>0</v>
      </c>
      <c r="W9" s="113"/>
      <c r="X9" s="112">
        <f>$AG74</f>
        <v>0</v>
      </c>
      <c r="Y9" s="113"/>
      <c r="Z9" s="103">
        <f>SUM(B9:Y9)</f>
        <v>0</v>
      </c>
      <c r="AA9" s="10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9" t="s">
        <v>54</v>
      </c>
      <c r="B11" s="107">
        <f>R11</f>
        <v>1720</v>
      </c>
      <c r="C11" s="108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09">
        <v>1720</v>
      </c>
      <c r="S11" s="110"/>
      <c r="T11" s="63"/>
      <c r="U11" s="63"/>
      <c r="V11" s="63"/>
      <c r="W11" s="63"/>
      <c r="X11" s="63"/>
    </row>
    <row r="12" spans="1:27" ht="27" x14ac:dyDescent="0.2">
      <c r="A12" s="79" t="s">
        <v>89</v>
      </c>
      <c r="B12" s="107"/>
      <c r="C12" s="108"/>
      <c r="H12" s="28"/>
    </row>
    <row r="13" spans="1:27" x14ac:dyDescent="0.2">
      <c r="A13" s="40" t="s">
        <v>12</v>
      </c>
      <c r="B13" s="103">
        <f>B12/B11</f>
        <v>0</v>
      </c>
      <c r="C13" s="104"/>
    </row>
    <row r="14" spans="1:27" ht="13.5" thickBot="1" x14ac:dyDescent="0.25">
      <c r="A14" s="41" t="s">
        <v>91</v>
      </c>
      <c r="B14" s="105">
        <f>IF(B13*Z9&gt;B12,B12,B13*Z9)</f>
        <v>0</v>
      </c>
      <c r="C14" s="106"/>
    </row>
    <row r="15" spans="1:27" x14ac:dyDescent="0.2">
      <c r="A15" s="58"/>
      <c r="B15" s="21"/>
      <c r="C15" s="21"/>
    </row>
    <row r="16" spans="1:27" ht="14.25" x14ac:dyDescent="0.2">
      <c r="A16" s="25" t="s">
        <v>30</v>
      </c>
    </row>
    <row r="17" spans="1:33" ht="14.25" x14ac:dyDescent="0.2">
      <c r="A17" s="26" t="s">
        <v>83</v>
      </c>
      <c r="C17" s="56"/>
    </row>
    <row r="18" spans="1:33" ht="14.25" x14ac:dyDescent="0.2">
      <c r="A18" s="26" t="s">
        <v>88</v>
      </c>
    </row>
    <row r="19" spans="1:33" ht="24.6" customHeight="1" thickBot="1" x14ac:dyDescent="0.25">
      <c r="A19" s="26"/>
    </row>
    <row r="20" spans="1:33" ht="13.5" thickBot="1" x14ac:dyDescent="0.25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">
      <c r="A21" s="89"/>
    </row>
    <row r="22" spans="1:33" ht="13.5" thickBot="1" x14ac:dyDescent="0.25">
      <c r="A22" s="71"/>
      <c r="B22" s="71"/>
      <c r="C22" s="71"/>
    </row>
    <row r="23" spans="1:33" x14ac:dyDescent="0.2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20" t="s">
        <v>26</v>
      </c>
      <c r="B1" s="121"/>
      <c r="C1" s="121"/>
      <c r="D1" s="121"/>
      <c r="E1" s="122"/>
    </row>
    <row r="3" spans="1:27" x14ac:dyDescent="0.2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94" t="s">
        <v>84</v>
      </c>
      <c r="B4" s="135" t="str">
        <f>'Mitarbeiter A'!B4:C4</f>
        <v>20XX</v>
      </c>
      <c r="C4" s="136"/>
    </row>
    <row r="6" spans="1:27" x14ac:dyDescent="0.2">
      <c r="A6" s="61" t="s">
        <v>14</v>
      </c>
      <c r="B6" s="130" t="str">
        <f>IF('Mitarbeiter A'!B6="","",'Mitarbeiter A'!B6)</f>
        <v/>
      </c>
      <c r="C6" s="130"/>
      <c r="I6" s="111" t="s">
        <v>16</v>
      </c>
      <c r="J6" s="111"/>
      <c r="K6" s="111"/>
      <c r="L6" s="111"/>
      <c r="M6" s="111"/>
      <c r="N6" s="111"/>
      <c r="O6" s="111"/>
      <c r="P6" s="3" t="str">
        <f>A8</f>
        <v>Mitarbeiter D</v>
      </c>
      <c r="T6" s="3" t="s">
        <v>24</v>
      </c>
    </row>
    <row r="8" spans="1:27" x14ac:dyDescent="0.2">
      <c r="A8" s="68" t="s">
        <v>35</v>
      </c>
      <c r="B8" s="114" t="s">
        <v>0</v>
      </c>
      <c r="C8" s="115"/>
      <c r="D8" s="114" t="s">
        <v>1</v>
      </c>
      <c r="E8" s="115"/>
      <c r="F8" s="114" t="s">
        <v>2</v>
      </c>
      <c r="G8" s="115"/>
      <c r="H8" s="114" t="s">
        <v>3</v>
      </c>
      <c r="I8" s="115"/>
      <c r="J8" s="114" t="s">
        <v>4</v>
      </c>
      <c r="K8" s="115"/>
      <c r="L8" s="114" t="s">
        <v>5</v>
      </c>
      <c r="M8" s="115"/>
      <c r="N8" s="114" t="s">
        <v>6</v>
      </c>
      <c r="O8" s="115"/>
      <c r="P8" s="114" t="s">
        <v>7</v>
      </c>
      <c r="Q8" s="115"/>
      <c r="R8" s="114" t="s">
        <v>8</v>
      </c>
      <c r="S8" s="115"/>
      <c r="T8" s="114" t="s">
        <v>9</v>
      </c>
      <c r="U8" s="115"/>
      <c r="V8" s="114" t="s">
        <v>10</v>
      </c>
      <c r="W8" s="115"/>
      <c r="X8" s="114" t="s">
        <v>11</v>
      </c>
      <c r="Y8" s="115"/>
      <c r="Z8" s="116" t="s">
        <v>27</v>
      </c>
      <c r="AA8" s="117"/>
    </row>
    <row r="9" spans="1:27" ht="14.25" x14ac:dyDescent="0.2">
      <c r="A9" s="42" t="s">
        <v>29</v>
      </c>
      <c r="B9" s="112">
        <f>$AG30</f>
        <v>0</v>
      </c>
      <c r="C9" s="113"/>
      <c r="D9" s="112">
        <f>$AG34</f>
        <v>0</v>
      </c>
      <c r="E9" s="113"/>
      <c r="F9" s="112">
        <f>$AG38</f>
        <v>0</v>
      </c>
      <c r="G9" s="113"/>
      <c r="H9" s="112">
        <f>$AG42</f>
        <v>0</v>
      </c>
      <c r="I9" s="113"/>
      <c r="J9" s="112">
        <f>$AG46</f>
        <v>0</v>
      </c>
      <c r="K9" s="113"/>
      <c r="L9" s="112">
        <f>$AG50</f>
        <v>0</v>
      </c>
      <c r="M9" s="113"/>
      <c r="N9" s="112">
        <f>$AG54</f>
        <v>0</v>
      </c>
      <c r="O9" s="113"/>
      <c r="P9" s="112">
        <f>$AG58</f>
        <v>0</v>
      </c>
      <c r="Q9" s="113"/>
      <c r="R9" s="112">
        <f>$AG62</f>
        <v>0</v>
      </c>
      <c r="S9" s="113"/>
      <c r="T9" s="112">
        <f>$AG66</f>
        <v>0</v>
      </c>
      <c r="U9" s="113"/>
      <c r="V9" s="112">
        <f>$AG70</f>
        <v>0</v>
      </c>
      <c r="W9" s="113"/>
      <c r="X9" s="112">
        <f>$AG74</f>
        <v>0</v>
      </c>
      <c r="Y9" s="113"/>
      <c r="Z9" s="103">
        <f>SUM(B9:Y9)</f>
        <v>0</v>
      </c>
      <c r="AA9" s="10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9" t="s">
        <v>54</v>
      </c>
      <c r="B11" s="107">
        <f>R11</f>
        <v>1720</v>
      </c>
      <c r="C11" s="108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09">
        <v>1720</v>
      </c>
      <c r="S11" s="110"/>
      <c r="T11" s="63"/>
      <c r="U11" s="63"/>
      <c r="V11" s="63"/>
      <c r="W11" s="63"/>
      <c r="X11" s="63"/>
    </row>
    <row r="12" spans="1:27" ht="27" x14ac:dyDescent="0.2">
      <c r="A12" s="79" t="s">
        <v>89</v>
      </c>
      <c r="B12" s="107"/>
      <c r="C12" s="108"/>
      <c r="H12" s="28"/>
    </row>
    <row r="13" spans="1:27" x14ac:dyDescent="0.2">
      <c r="A13" s="40" t="s">
        <v>12</v>
      </c>
      <c r="B13" s="103">
        <f>B12/B11</f>
        <v>0</v>
      </c>
      <c r="C13" s="104"/>
    </row>
    <row r="14" spans="1:27" ht="13.5" thickBot="1" x14ac:dyDescent="0.25">
      <c r="A14" s="41" t="s">
        <v>91</v>
      </c>
      <c r="B14" s="105">
        <f>IF(B13*Z9&gt;B12,B12,B13*Z9)</f>
        <v>0</v>
      </c>
      <c r="C14" s="106"/>
    </row>
    <row r="15" spans="1:27" x14ac:dyDescent="0.2">
      <c r="A15" s="58"/>
      <c r="B15" s="21"/>
      <c r="C15" s="21"/>
    </row>
    <row r="16" spans="1:27" ht="14.25" x14ac:dyDescent="0.2">
      <c r="A16" s="25" t="s">
        <v>30</v>
      </c>
    </row>
    <row r="17" spans="1:33" ht="14.25" x14ac:dyDescent="0.2">
      <c r="A17" s="26" t="s">
        <v>83</v>
      </c>
      <c r="C17" s="56"/>
    </row>
    <row r="18" spans="1:33" ht="14.25" x14ac:dyDescent="0.2">
      <c r="A18" s="26" t="s">
        <v>88</v>
      </c>
    </row>
    <row r="19" spans="1:33" ht="24.6" customHeight="1" thickBot="1" x14ac:dyDescent="0.25">
      <c r="A19" s="26"/>
    </row>
    <row r="20" spans="1:33" ht="13.5" thickBot="1" x14ac:dyDescent="0.25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">
      <c r="A21" s="89"/>
    </row>
    <row r="22" spans="1:33" ht="13.5" thickBot="1" x14ac:dyDescent="0.25">
      <c r="A22" s="71"/>
      <c r="B22" s="71"/>
      <c r="C22" s="71"/>
    </row>
    <row r="23" spans="1:33" x14ac:dyDescent="0.2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20" t="s">
        <v>26</v>
      </c>
      <c r="B1" s="121"/>
      <c r="C1" s="121"/>
      <c r="D1" s="121"/>
      <c r="E1" s="122"/>
    </row>
    <row r="3" spans="1:27" x14ac:dyDescent="0.2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94" t="s">
        <v>84</v>
      </c>
      <c r="B4" s="135" t="str">
        <f>'Mitarbeiter A'!B4:C4</f>
        <v>20XX</v>
      </c>
      <c r="C4" s="136"/>
    </row>
    <row r="6" spans="1:27" x14ac:dyDescent="0.2">
      <c r="A6" s="61" t="s">
        <v>14</v>
      </c>
      <c r="B6" s="130" t="str">
        <f>IF('Mitarbeiter A'!B6="","",'Mitarbeiter A'!B6)</f>
        <v/>
      </c>
      <c r="C6" s="130"/>
      <c r="I6" s="111" t="s">
        <v>16</v>
      </c>
      <c r="J6" s="111"/>
      <c r="K6" s="111"/>
      <c r="L6" s="111"/>
      <c r="M6" s="111"/>
      <c r="N6" s="111"/>
      <c r="O6" s="111"/>
      <c r="P6" s="3" t="str">
        <f>A8</f>
        <v>Mitarbeiter E</v>
      </c>
      <c r="T6" s="3" t="s">
        <v>24</v>
      </c>
    </row>
    <row r="8" spans="1:27" x14ac:dyDescent="0.2">
      <c r="A8" s="68" t="s">
        <v>36</v>
      </c>
      <c r="B8" s="114" t="s">
        <v>0</v>
      </c>
      <c r="C8" s="115"/>
      <c r="D8" s="114" t="s">
        <v>1</v>
      </c>
      <c r="E8" s="115"/>
      <c r="F8" s="114" t="s">
        <v>2</v>
      </c>
      <c r="G8" s="115"/>
      <c r="H8" s="114" t="s">
        <v>3</v>
      </c>
      <c r="I8" s="115"/>
      <c r="J8" s="114" t="s">
        <v>4</v>
      </c>
      <c r="K8" s="115"/>
      <c r="L8" s="114" t="s">
        <v>5</v>
      </c>
      <c r="M8" s="115"/>
      <c r="N8" s="114" t="s">
        <v>6</v>
      </c>
      <c r="O8" s="115"/>
      <c r="P8" s="114" t="s">
        <v>7</v>
      </c>
      <c r="Q8" s="115"/>
      <c r="R8" s="114" t="s">
        <v>8</v>
      </c>
      <c r="S8" s="115"/>
      <c r="T8" s="114" t="s">
        <v>9</v>
      </c>
      <c r="U8" s="115"/>
      <c r="V8" s="114" t="s">
        <v>10</v>
      </c>
      <c r="W8" s="115"/>
      <c r="X8" s="114" t="s">
        <v>11</v>
      </c>
      <c r="Y8" s="115"/>
      <c r="Z8" s="116" t="s">
        <v>27</v>
      </c>
      <c r="AA8" s="117"/>
    </row>
    <row r="9" spans="1:27" ht="14.25" x14ac:dyDescent="0.2">
      <c r="A9" s="42" t="s">
        <v>29</v>
      </c>
      <c r="B9" s="112">
        <f>$AG30</f>
        <v>0</v>
      </c>
      <c r="C9" s="113"/>
      <c r="D9" s="112">
        <f>$AG34</f>
        <v>0</v>
      </c>
      <c r="E9" s="113"/>
      <c r="F9" s="112">
        <f>$AG38</f>
        <v>0</v>
      </c>
      <c r="G9" s="113"/>
      <c r="H9" s="112">
        <f>$AG42</f>
        <v>0</v>
      </c>
      <c r="I9" s="113"/>
      <c r="J9" s="112">
        <f>$AG46</f>
        <v>0</v>
      </c>
      <c r="K9" s="113"/>
      <c r="L9" s="112">
        <f>$AG50</f>
        <v>0</v>
      </c>
      <c r="M9" s="113"/>
      <c r="N9" s="112">
        <f>$AG54</f>
        <v>0</v>
      </c>
      <c r="O9" s="113"/>
      <c r="P9" s="112">
        <f>$AG58</f>
        <v>0</v>
      </c>
      <c r="Q9" s="113"/>
      <c r="R9" s="112">
        <f>$AG62</f>
        <v>0</v>
      </c>
      <c r="S9" s="113"/>
      <c r="T9" s="112">
        <f>$AG66</f>
        <v>0</v>
      </c>
      <c r="U9" s="113"/>
      <c r="V9" s="112">
        <f>$AG70</f>
        <v>0</v>
      </c>
      <c r="W9" s="113"/>
      <c r="X9" s="112">
        <f>$AG74</f>
        <v>0</v>
      </c>
      <c r="Y9" s="113"/>
      <c r="Z9" s="103">
        <f>SUM(B9:Y9)</f>
        <v>0</v>
      </c>
      <c r="AA9" s="10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.75" customHeight="1" x14ac:dyDescent="0.2">
      <c r="A11" s="79" t="s">
        <v>54</v>
      </c>
      <c r="B11" s="107">
        <f>R11</f>
        <v>1720</v>
      </c>
      <c r="C11" s="108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09">
        <v>1720</v>
      </c>
      <c r="S11" s="110"/>
      <c r="T11" s="63"/>
      <c r="U11" s="63"/>
      <c r="V11" s="63"/>
      <c r="W11" s="63"/>
      <c r="X11" s="63"/>
    </row>
    <row r="12" spans="1:27" ht="27" x14ac:dyDescent="0.2">
      <c r="A12" s="79" t="s">
        <v>89</v>
      </c>
      <c r="B12" s="107"/>
      <c r="C12" s="108"/>
      <c r="H12" s="28"/>
    </row>
    <row r="13" spans="1:27" x14ac:dyDescent="0.2">
      <c r="A13" s="40" t="s">
        <v>12</v>
      </c>
      <c r="B13" s="103">
        <f>B12/B11</f>
        <v>0</v>
      </c>
      <c r="C13" s="104"/>
    </row>
    <row r="14" spans="1:27" ht="13.5" thickBot="1" x14ac:dyDescent="0.25">
      <c r="A14" s="41" t="s">
        <v>91</v>
      </c>
      <c r="B14" s="105">
        <f>IF(B13*Z9&gt;B12,B12,B13*Z9)</f>
        <v>0</v>
      </c>
      <c r="C14" s="106"/>
    </row>
    <row r="15" spans="1:27" x14ac:dyDescent="0.2">
      <c r="A15" s="58"/>
      <c r="B15" s="21"/>
      <c r="C15" s="21"/>
    </row>
    <row r="16" spans="1:27" ht="14.25" x14ac:dyDescent="0.2">
      <c r="A16" s="25" t="s">
        <v>30</v>
      </c>
    </row>
    <row r="17" spans="1:33" ht="14.25" x14ac:dyDescent="0.2">
      <c r="A17" s="26" t="s">
        <v>83</v>
      </c>
      <c r="C17" s="56"/>
    </row>
    <row r="18" spans="1:33" ht="14.25" x14ac:dyDescent="0.2">
      <c r="A18" s="26" t="s">
        <v>88</v>
      </c>
    </row>
    <row r="19" spans="1:33" ht="24.6" customHeight="1" thickBot="1" x14ac:dyDescent="0.25">
      <c r="A19" s="26"/>
    </row>
    <row r="20" spans="1:33" ht="13.5" thickBot="1" x14ac:dyDescent="0.25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">
      <c r="A21" s="89"/>
    </row>
    <row r="22" spans="1:33" ht="13.5" thickBot="1" x14ac:dyDescent="0.25">
      <c r="A22" s="71"/>
      <c r="B22" s="71"/>
      <c r="C22" s="71"/>
    </row>
    <row r="23" spans="1:33" x14ac:dyDescent="0.2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20" t="s">
        <v>26</v>
      </c>
      <c r="B1" s="121"/>
      <c r="C1" s="121"/>
      <c r="D1" s="121"/>
      <c r="E1" s="122"/>
    </row>
    <row r="3" spans="1:27" x14ac:dyDescent="0.2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94" t="s">
        <v>84</v>
      </c>
      <c r="B4" s="135" t="str">
        <f>'Mitarbeiter A'!B4:C4</f>
        <v>20XX</v>
      </c>
      <c r="C4" s="136"/>
    </row>
    <row r="6" spans="1:27" x14ac:dyDescent="0.2">
      <c r="A6" s="61" t="s">
        <v>14</v>
      </c>
      <c r="B6" s="130" t="str">
        <f>IF('Mitarbeiter A'!B6="","",'Mitarbeiter A'!B6)</f>
        <v/>
      </c>
      <c r="C6" s="130"/>
      <c r="I6" s="111" t="s">
        <v>16</v>
      </c>
      <c r="J6" s="111"/>
      <c r="K6" s="111"/>
      <c r="L6" s="111"/>
      <c r="M6" s="111"/>
      <c r="N6" s="111"/>
      <c r="O6" s="111"/>
      <c r="P6" s="3" t="str">
        <f>A8</f>
        <v>Mitarbeiter F</v>
      </c>
      <c r="T6" s="3" t="s">
        <v>24</v>
      </c>
    </row>
    <row r="8" spans="1:27" x14ac:dyDescent="0.2">
      <c r="A8" s="68" t="s">
        <v>50</v>
      </c>
      <c r="B8" s="114" t="s">
        <v>0</v>
      </c>
      <c r="C8" s="115"/>
      <c r="D8" s="114" t="s">
        <v>1</v>
      </c>
      <c r="E8" s="115"/>
      <c r="F8" s="114" t="s">
        <v>2</v>
      </c>
      <c r="G8" s="115"/>
      <c r="H8" s="114" t="s">
        <v>3</v>
      </c>
      <c r="I8" s="115"/>
      <c r="J8" s="114" t="s">
        <v>4</v>
      </c>
      <c r="K8" s="115"/>
      <c r="L8" s="114" t="s">
        <v>5</v>
      </c>
      <c r="M8" s="115"/>
      <c r="N8" s="114" t="s">
        <v>6</v>
      </c>
      <c r="O8" s="115"/>
      <c r="P8" s="114" t="s">
        <v>7</v>
      </c>
      <c r="Q8" s="115"/>
      <c r="R8" s="114" t="s">
        <v>8</v>
      </c>
      <c r="S8" s="115"/>
      <c r="T8" s="114" t="s">
        <v>9</v>
      </c>
      <c r="U8" s="115"/>
      <c r="V8" s="114" t="s">
        <v>10</v>
      </c>
      <c r="W8" s="115"/>
      <c r="X8" s="114" t="s">
        <v>11</v>
      </c>
      <c r="Y8" s="115"/>
      <c r="Z8" s="116" t="s">
        <v>27</v>
      </c>
      <c r="AA8" s="117"/>
    </row>
    <row r="9" spans="1:27" ht="14.25" x14ac:dyDescent="0.2">
      <c r="A9" s="42" t="s">
        <v>29</v>
      </c>
      <c r="B9" s="112">
        <f>$AG30</f>
        <v>0</v>
      </c>
      <c r="C9" s="113"/>
      <c r="D9" s="112">
        <f>$AG34</f>
        <v>0</v>
      </c>
      <c r="E9" s="113"/>
      <c r="F9" s="112">
        <f>$AG38</f>
        <v>0</v>
      </c>
      <c r="G9" s="113"/>
      <c r="H9" s="112">
        <f>$AG42</f>
        <v>0</v>
      </c>
      <c r="I9" s="113"/>
      <c r="J9" s="112">
        <f>$AG46</f>
        <v>0</v>
      </c>
      <c r="K9" s="113"/>
      <c r="L9" s="112">
        <f>$AG50</f>
        <v>0</v>
      </c>
      <c r="M9" s="113"/>
      <c r="N9" s="112">
        <f>$AG54</f>
        <v>0</v>
      </c>
      <c r="O9" s="113"/>
      <c r="P9" s="112">
        <f>$AG58</f>
        <v>0</v>
      </c>
      <c r="Q9" s="113"/>
      <c r="R9" s="112">
        <f>$AG62</f>
        <v>0</v>
      </c>
      <c r="S9" s="113"/>
      <c r="T9" s="112">
        <f>$AG66</f>
        <v>0</v>
      </c>
      <c r="U9" s="113"/>
      <c r="V9" s="112">
        <f>$AG70</f>
        <v>0</v>
      </c>
      <c r="W9" s="113"/>
      <c r="X9" s="112">
        <f>$AG74</f>
        <v>0</v>
      </c>
      <c r="Y9" s="113"/>
      <c r="Z9" s="103">
        <f>SUM(B9:Y9)</f>
        <v>0</v>
      </c>
      <c r="AA9" s="10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4.25" customHeight="1" x14ac:dyDescent="0.2">
      <c r="A11" s="79" t="s">
        <v>54</v>
      </c>
      <c r="B11" s="107">
        <f>R11</f>
        <v>1720</v>
      </c>
      <c r="C11" s="108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09">
        <v>1720</v>
      </c>
      <c r="S11" s="110"/>
      <c r="T11" s="63"/>
      <c r="U11" s="63"/>
      <c r="V11" s="63"/>
      <c r="W11" s="63"/>
      <c r="X11" s="63"/>
    </row>
    <row r="12" spans="1:27" ht="27" x14ac:dyDescent="0.2">
      <c r="A12" s="79" t="s">
        <v>89</v>
      </c>
      <c r="B12" s="107"/>
      <c r="C12" s="108"/>
      <c r="H12" s="28"/>
    </row>
    <row r="13" spans="1:27" x14ac:dyDescent="0.2">
      <c r="A13" s="40" t="s">
        <v>12</v>
      </c>
      <c r="B13" s="103">
        <f>B12/B11</f>
        <v>0</v>
      </c>
      <c r="C13" s="104"/>
    </row>
    <row r="14" spans="1:27" ht="13.5" thickBot="1" x14ac:dyDescent="0.25">
      <c r="A14" s="41" t="s">
        <v>91</v>
      </c>
      <c r="B14" s="105">
        <f>IF(B13*Z9&gt;B12,B12,B13*Z9)</f>
        <v>0</v>
      </c>
      <c r="C14" s="106"/>
    </row>
    <row r="15" spans="1:27" x14ac:dyDescent="0.2">
      <c r="A15" s="58"/>
      <c r="B15" s="21"/>
      <c r="C15" s="21"/>
    </row>
    <row r="16" spans="1:27" ht="14.25" x14ac:dyDescent="0.2">
      <c r="A16" s="25" t="s">
        <v>30</v>
      </c>
    </row>
    <row r="17" spans="1:33" ht="14.25" x14ac:dyDescent="0.2">
      <c r="A17" s="26" t="s">
        <v>83</v>
      </c>
      <c r="C17" s="56"/>
    </row>
    <row r="18" spans="1:33" ht="14.25" x14ac:dyDescent="0.2">
      <c r="A18" s="26" t="s">
        <v>88</v>
      </c>
    </row>
    <row r="19" spans="1:33" ht="24.6" customHeight="1" thickBot="1" x14ac:dyDescent="0.25">
      <c r="A19" s="26"/>
    </row>
    <row r="20" spans="1:33" ht="13.5" thickBot="1" x14ac:dyDescent="0.25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">
      <c r="A21" s="89"/>
    </row>
    <row r="22" spans="1:33" ht="13.5" thickBot="1" x14ac:dyDescent="0.25">
      <c r="A22" s="71"/>
      <c r="B22" s="71"/>
      <c r="C22" s="71"/>
    </row>
    <row r="23" spans="1:33" x14ac:dyDescent="0.2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2" max="3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20" t="s">
        <v>26</v>
      </c>
      <c r="B1" s="121"/>
      <c r="C1" s="121"/>
      <c r="D1" s="121"/>
      <c r="E1" s="122"/>
    </row>
    <row r="3" spans="1:27" x14ac:dyDescent="0.2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94" t="s">
        <v>84</v>
      </c>
      <c r="B4" s="135" t="str">
        <f>'Mitarbeiter A'!B4:C4</f>
        <v>20XX</v>
      </c>
      <c r="C4" s="136"/>
    </row>
    <row r="6" spans="1:27" x14ac:dyDescent="0.2">
      <c r="A6" s="61" t="s">
        <v>14</v>
      </c>
      <c r="B6" s="130" t="str">
        <f>IF('Mitarbeiter A'!B6="","",'Mitarbeiter A'!B6)</f>
        <v/>
      </c>
      <c r="C6" s="130"/>
      <c r="I6" s="111" t="s">
        <v>16</v>
      </c>
      <c r="J6" s="111"/>
      <c r="K6" s="111"/>
      <c r="L6" s="111"/>
      <c r="M6" s="111"/>
      <c r="N6" s="111"/>
      <c r="O6" s="111"/>
      <c r="P6" s="3" t="str">
        <f>A8</f>
        <v>Mitarbeiter F</v>
      </c>
      <c r="T6" s="3" t="s">
        <v>24</v>
      </c>
    </row>
    <row r="8" spans="1:27" x14ac:dyDescent="0.2">
      <c r="A8" s="68" t="s">
        <v>50</v>
      </c>
      <c r="B8" s="114" t="s">
        <v>0</v>
      </c>
      <c r="C8" s="115"/>
      <c r="D8" s="114" t="s">
        <v>1</v>
      </c>
      <c r="E8" s="115"/>
      <c r="F8" s="114" t="s">
        <v>2</v>
      </c>
      <c r="G8" s="115"/>
      <c r="H8" s="114" t="s">
        <v>3</v>
      </c>
      <c r="I8" s="115"/>
      <c r="J8" s="114" t="s">
        <v>4</v>
      </c>
      <c r="K8" s="115"/>
      <c r="L8" s="114" t="s">
        <v>5</v>
      </c>
      <c r="M8" s="115"/>
      <c r="N8" s="114" t="s">
        <v>6</v>
      </c>
      <c r="O8" s="115"/>
      <c r="P8" s="114" t="s">
        <v>7</v>
      </c>
      <c r="Q8" s="115"/>
      <c r="R8" s="114" t="s">
        <v>8</v>
      </c>
      <c r="S8" s="115"/>
      <c r="T8" s="114" t="s">
        <v>9</v>
      </c>
      <c r="U8" s="115"/>
      <c r="V8" s="114" t="s">
        <v>10</v>
      </c>
      <c r="W8" s="115"/>
      <c r="X8" s="114" t="s">
        <v>11</v>
      </c>
      <c r="Y8" s="115"/>
      <c r="Z8" s="116" t="s">
        <v>27</v>
      </c>
      <c r="AA8" s="117"/>
    </row>
    <row r="9" spans="1:27" ht="14.25" x14ac:dyDescent="0.2">
      <c r="A9" s="42" t="s">
        <v>29</v>
      </c>
      <c r="B9" s="112">
        <f>$AG30</f>
        <v>0</v>
      </c>
      <c r="C9" s="113"/>
      <c r="D9" s="112">
        <f>$AG34</f>
        <v>0</v>
      </c>
      <c r="E9" s="113"/>
      <c r="F9" s="112">
        <f>$AG38</f>
        <v>0</v>
      </c>
      <c r="G9" s="113"/>
      <c r="H9" s="112">
        <f>$AG42</f>
        <v>0</v>
      </c>
      <c r="I9" s="113"/>
      <c r="J9" s="112">
        <f>$AG46</f>
        <v>0</v>
      </c>
      <c r="K9" s="113"/>
      <c r="L9" s="112">
        <f>$AG50</f>
        <v>0</v>
      </c>
      <c r="M9" s="113"/>
      <c r="N9" s="112">
        <f>$AG54</f>
        <v>0</v>
      </c>
      <c r="O9" s="113"/>
      <c r="P9" s="112">
        <f>$AG58</f>
        <v>0</v>
      </c>
      <c r="Q9" s="113"/>
      <c r="R9" s="112">
        <f>$AG62</f>
        <v>0</v>
      </c>
      <c r="S9" s="113"/>
      <c r="T9" s="112">
        <f>$AG66</f>
        <v>0</v>
      </c>
      <c r="U9" s="113"/>
      <c r="V9" s="112">
        <f>$AG70</f>
        <v>0</v>
      </c>
      <c r="W9" s="113"/>
      <c r="X9" s="112">
        <f>$AG74</f>
        <v>0</v>
      </c>
      <c r="Y9" s="113"/>
      <c r="Z9" s="103">
        <f>SUM(B9:Y9)</f>
        <v>0</v>
      </c>
      <c r="AA9" s="103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9" t="s">
        <v>54</v>
      </c>
      <c r="B11" s="107">
        <f>R11</f>
        <v>1720</v>
      </c>
      <c r="C11" s="108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09">
        <v>1720</v>
      </c>
      <c r="S11" s="110"/>
      <c r="T11" s="63"/>
      <c r="U11" s="63"/>
      <c r="V11" s="63"/>
      <c r="W11" s="63"/>
      <c r="X11" s="63"/>
    </row>
    <row r="12" spans="1:27" ht="27" x14ac:dyDescent="0.2">
      <c r="A12" s="79" t="s">
        <v>89</v>
      </c>
      <c r="B12" s="107"/>
      <c r="C12" s="108"/>
      <c r="H12" s="28"/>
    </row>
    <row r="13" spans="1:27" x14ac:dyDescent="0.2">
      <c r="A13" s="40" t="s">
        <v>12</v>
      </c>
      <c r="B13" s="103">
        <f>B12/B11</f>
        <v>0</v>
      </c>
      <c r="C13" s="104"/>
    </row>
    <row r="14" spans="1:27" ht="13.5" thickBot="1" x14ac:dyDescent="0.25">
      <c r="A14" s="41" t="s">
        <v>91</v>
      </c>
      <c r="B14" s="105">
        <f>IF(B13*Z9&gt;B12,B12,B13*Z9)</f>
        <v>0</v>
      </c>
      <c r="C14" s="106"/>
    </row>
    <row r="15" spans="1:27" x14ac:dyDescent="0.2">
      <c r="A15" s="58"/>
      <c r="B15" s="21"/>
      <c r="C15" s="21"/>
    </row>
    <row r="16" spans="1:27" ht="14.25" x14ac:dyDescent="0.2">
      <c r="A16" s="25" t="s">
        <v>30</v>
      </c>
    </row>
    <row r="17" spans="1:33" ht="14.25" x14ac:dyDescent="0.2">
      <c r="A17" s="26" t="s">
        <v>83</v>
      </c>
      <c r="C17" s="56"/>
    </row>
    <row r="18" spans="1:33" ht="14.25" x14ac:dyDescent="0.2">
      <c r="A18" s="26" t="s">
        <v>88</v>
      </c>
    </row>
    <row r="19" spans="1:33" ht="24.6" customHeight="1" thickBot="1" x14ac:dyDescent="0.25">
      <c r="A19" s="26"/>
    </row>
    <row r="20" spans="1:33" ht="13.5" thickBot="1" x14ac:dyDescent="0.25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">
      <c r="A21" s="89"/>
    </row>
    <row r="22" spans="1:33" ht="13.5" thickBot="1" x14ac:dyDescent="0.25">
      <c r="A22" s="71"/>
      <c r="B22" s="71"/>
      <c r="C22" s="71"/>
    </row>
    <row r="23" spans="1:33" x14ac:dyDescent="0.2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  <mergeCell ref="L9:M9"/>
    <mergeCell ref="N9:O9"/>
    <mergeCell ref="P9:Q9"/>
    <mergeCell ref="R9:S9"/>
    <mergeCell ref="N8:O8"/>
    <mergeCell ref="P8:Q8"/>
    <mergeCell ref="R8:S8"/>
    <mergeCell ref="L8:M8"/>
    <mergeCell ref="B9:C9"/>
    <mergeCell ref="D9:E9"/>
    <mergeCell ref="F9:G9"/>
    <mergeCell ref="H9:I9"/>
    <mergeCell ref="J9:K9"/>
    <mergeCell ref="T9:U9"/>
    <mergeCell ref="V9:W9"/>
    <mergeCell ref="X9:Y9"/>
    <mergeCell ref="Z9:AA9"/>
    <mergeCell ref="Z8:AA8"/>
    <mergeCell ref="T8:U8"/>
    <mergeCell ref="V8:W8"/>
    <mergeCell ref="X8:Y8"/>
    <mergeCell ref="B14:C14"/>
    <mergeCell ref="B13:C13"/>
    <mergeCell ref="R11:S11"/>
    <mergeCell ref="B12:C12"/>
    <mergeCell ref="B11:C11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21</vt:i4>
      </vt:variant>
    </vt:vector>
  </HeadingPairs>
  <TitlesOfParts>
    <vt:vector size="44" baseType="lpstr">
      <vt:lpstr>Hinweise</vt:lpstr>
      <vt:lpstr>Übersicht</vt:lpstr>
      <vt:lpstr>Mitarbeiter A</vt:lpstr>
      <vt:lpstr>Mitarbeiter B</vt:lpstr>
      <vt:lpstr>Mitarbeiter C</vt:lpstr>
      <vt:lpstr>Mitarbeiter D</vt:lpstr>
      <vt:lpstr>Mitarbeiter E</vt:lpstr>
      <vt:lpstr>Mitarbeiter F</vt:lpstr>
      <vt:lpstr>Mitarbeiter G</vt:lpstr>
      <vt:lpstr>Mitarbeiter H</vt:lpstr>
      <vt:lpstr>Mitarbeiter I</vt:lpstr>
      <vt:lpstr>Mitarbeiter J</vt:lpstr>
      <vt:lpstr>Mitarbeiter K</vt:lpstr>
      <vt:lpstr>Mitarbeiter L</vt:lpstr>
      <vt:lpstr>Mitarbeiter M</vt:lpstr>
      <vt:lpstr>Mitarbeiter N</vt:lpstr>
      <vt:lpstr>Mitarbeiter O</vt:lpstr>
      <vt:lpstr>Mitarbeiter P</vt:lpstr>
      <vt:lpstr>Mitarbeiter Q</vt:lpstr>
      <vt:lpstr>Mitarbeiter R</vt:lpstr>
      <vt:lpstr>Mitarbeiter S</vt:lpstr>
      <vt:lpstr>Mitarbeiter T</vt:lpstr>
      <vt:lpstr>Tabelle1</vt:lpstr>
      <vt:lpstr>'Mitarbeiter A'!Druckbereich</vt:lpstr>
      <vt:lpstr>'Mitarbeiter B'!Druckbereich</vt:lpstr>
      <vt:lpstr>'Mitarbeiter C'!Druckbereich</vt:lpstr>
      <vt:lpstr>'Mitarbeiter D'!Druckbereich</vt:lpstr>
      <vt:lpstr>'Mitarbeiter E'!Druckbereich</vt:lpstr>
      <vt:lpstr>'Mitarbeiter F'!Druckbereich</vt:lpstr>
      <vt:lpstr>'Mitarbeiter G'!Druckbereich</vt:lpstr>
      <vt:lpstr>'Mitarbeiter H'!Druckbereich</vt:lpstr>
      <vt:lpstr>'Mitarbeiter I'!Druckbereich</vt:lpstr>
      <vt:lpstr>'Mitarbeiter J'!Druckbereich</vt:lpstr>
      <vt:lpstr>'Mitarbeiter K'!Druckbereich</vt:lpstr>
      <vt:lpstr>'Mitarbeiter L'!Druckbereich</vt:lpstr>
      <vt:lpstr>'Mitarbeiter M'!Druckbereich</vt:lpstr>
      <vt:lpstr>'Mitarbeiter N'!Druckbereich</vt:lpstr>
      <vt:lpstr>'Mitarbeiter O'!Druckbereich</vt:lpstr>
      <vt:lpstr>'Mitarbeiter P'!Druckbereich</vt:lpstr>
      <vt:lpstr>'Mitarbeiter Q'!Druckbereich</vt:lpstr>
      <vt:lpstr>'Mitarbeiter R'!Druckbereich</vt:lpstr>
      <vt:lpstr>'Mitarbeiter S'!Druckbereich</vt:lpstr>
      <vt:lpstr>'Mitarbeiter T'!Druckbereich</vt:lpstr>
      <vt:lpstr>Mitarbeiter_T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Kwasigroch</dc:creator>
  <cp:lastModifiedBy>Autor</cp:lastModifiedBy>
  <cp:lastPrinted>2019-05-20T14:08:34Z</cp:lastPrinted>
  <dcterms:created xsi:type="dcterms:W3CDTF">2002-03-11T06:27:25Z</dcterms:created>
  <dcterms:modified xsi:type="dcterms:W3CDTF">2023-09-08T06:35:37Z</dcterms:modified>
</cp:coreProperties>
</file>