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Projekte\3560_PT_Inno_III\3-Referat 112\6_Soziale Innovationen\Fördermaßnahme GdInno\Richtlinie 2_Konzept- und Umsetzungsphase\Umsetzungsphase\Antragstellung\Vorlagen\Versand E-Mail\Ergänzung\"/>
    </mc:Choice>
  </mc:AlternateContent>
  <bookViews>
    <workbookView xWindow="0" yWindow="0" windowWidth="28800" windowHeight="11385" tabRatio="1000"/>
  </bookViews>
  <sheets>
    <sheet name="Hinweise" sheetId="27" r:id="rId1"/>
    <sheet name="Übersicht" sheetId="49" r:id="rId2"/>
    <sheet name="Mitarbeiter;in A" sheetId="1" r:id="rId3"/>
    <sheet name="Mitarbeiter B" sheetId="51" r:id="rId4"/>
    <sheet name="Mitarbeiter C" sheetId="52" r:id="rId5"/>
    <sheet name="Mitarbeiter D" sheetId="54" r:id="rId6"/>
    <sheet name="Mitarbeiter E" sheetId="53" r:id="rId7"/>
    <sheet name="Mitarbeiter F" sheetId="55" r:id="rId8"/>
    <sheet name="Mitarbeiter G" sheetId="56" r:id="rId9"/>
    <sheet name="Mitarbeiter H" sheetId="57" r:id="rId10"/>
    <sheet name="Mitarbeiter I" sheetId="58" r:id="rId11"/>
    <sheet name="Mitarbeiter J" sheetId="64" r:id="rId12"/>
    <sheet name="Mitarbeiter K" sheetId="63" r:id="rId13"/>
    <sheet name="Mitarbeiter L" sheetId="59" r:id="rId14"/>
    <sheet name="Mitarbeiter M" sheetId="60" r:id="rId15"/>
    <sheet name="Mitarbeiter N" sheetId="61" r:id="rId16"/>
    <sheet name="Mitarbeiter O" sheetId="62" r:id="rId17"/>
    <sheet name="Mitarbeiter P" sheetId="65" r:id="rId18"/>
    <sheet name="Mitarbeiter Q" sheetId="66" r:id="rId19"/>
    <sheet name="Mitarbeiter R" sheetId="67" r:id="rId20"/>
    <sheet name="Mitarbeiter S" sheetId="68" r:id="rId21"/>
    <sheet name="Mitarbeiter T" sheetId="70" r:id="rId22"/>
    <sheet name="Tabelle1" sheetId="71" r:id="rId23"/>
  </sheets>
  <definedNames>
    <definedName name="_xlnm.Print_Area" localSheetId="3">'Mitarbeiter B'!$A$1:$AG$82</definedName>
    <definedName name="_xlnm.Print_Area" localSheetId="4">'Mitarbeiter C'!$A$1:$AG$83</definedName>
    <definedName name="_xlnm.Print_Area" localSheetId="5">'Mitarbeiter D'!$A$1:$AG$83</definedName>
    <definedName name="_xlnm.Print_Area" localSheetId="6">'Mitarbeiter E'!$A$1:$AG$83</definedName>
    <definedName name="_xlnm.Print_Area" localSheetId="7">'Mitarbeiter F'!$A$1:$AG$82</definedName>
    <definedName name="_xlnm.Print_Area" localSheetId="8">'Mitarbeiter G'!$A$1:$AG$83</definedName>
    <definedName name="_xlnm.Print_Area" localSheetId="9">'Mitarbeiter H'!$A$1:$AG$83</definedName>
    <definedName name="_xlnm.Print_Area" localSheetId="10">'Mitarbeiter I'!$A$1:$AG$83</definedName>
    <definedName name="_xlnm.Print_Area" localSheetId="11">'Mitarbeiter J'!$A$1:$AG$83</definedName>
    <definedName name="_xlnm.Print_Area" localSheetId="12">'Mitarbeiter K'!$A$1:$AG$83</definedName>
    <definedName name="_xlnm.Print_Area" localSheetId="13">'Mitarbeiter L'!$A$1:$AG$83</definedName>
    <definedName name="_xlnm.Print_Area" localSheetId="14">'Mitarbeiter M'!$A$1:$AG$83</definedName>
    <definedName name="_xlnm.Print_Area" localSheetId="15">'Mitarbeiter N'!$A$1:$AG$83</definedName>
    <definedName name="_xlnm.Print_Area" localSheetId="16">'Mitarbeiter O'!$A$1:$AG$83</definedName>
    <definedName name="_xlnm.Print_Area" localSheetId="17">'Mitarbeiter P'!$A$1:$AG$84</definedName>
    <definedName name="_xlnm.Print_Area" localSheetId="18">'Mitarbeiter Q'!$A$1:$AG$83</definedName>
    <definedName name="_xlnm.Print_Area" localSheetId="19">'Mitarbeiter R'!$A$1:$AG$83</definedName>
    <definedName name="_xlnm.Print_Area" localSheetId="20">'Mitarbeiter S'!$A$1:$AG$83</definedName>
    <definedName name="_xlnm.Print_Area" localSheetId="21">'Mitarbeiter T'!$A$1:$AG$83</definedName>
    <definedName name="_xlnm.Print_Area" localSheetId="2">'Mitarbeiter;in A'!$A$2:$AG$81</definedName>
    <definedName name="Mitarbeiter_T">Übersicht!$B$24</definedName>
  </definedNames>
  <calcPr calcId="162913"/>
</workbook>
</file>

<file path=xl/calcChain.xml><?xml version="1.0" encoding="utf-8"?>
<calcChain xmlns="http://schemas.openxmlformats.org/spreadsheetml/2006/main">
  <c r="E28" i="49" l="1"/>
  <c r="E27" i="49"/>
  <c r="B11" i="1" l="1"/>
  <c r="E8" i="49" l="1"/>
  <c r="E9" i="49"/>
  <c r="E16" i="49"/>
  <c r="B4" i="70" l="1"/>
  <c r="B4" i="68"/>
  <c r="B4" i="67"/>
  <c r="B4" i="66"/>
  <c r="B7" i="65"/>
  <c r="B4" i="62"/>
  <c r="B4" i="61"/>
  <c r="B4" i="60"/>
  <c r="B4" i="59"/>
  <c r="B4" i="63"/>
  <c r="B4" i="64"/>
  <c r="B4" i="58"/>
  <c r="B4" i="57"/>
  <c r="B4" i="56"/>
  <c r="B4" i="55"/>
  <c r="B4" i="53"/>
  <c r="B4" i="54"/>
  <c r="B4" i="52"/>
  <c r="B4" i="51"/>
  <c r="B24" i="49" l="1"/>
  <c r="B11" i="53"/>
  <c r="B5" i="49" l="1"/>
  <c r="B6" i="52" l="1"/>
  <c r="B6" i="54"/>
  <c r="B6" i="53"/>
  <c r="B6" i="55"/>
  <c r="B6" i="56"/>
  <c r="B6" i="57"/>
  <c r="B6" i="58"/>
  <c r="B6" i="64"/>
  <c r="B6" i="63"/>
  <c r="B6" i="59"/>
  <c r="B6" i="60"/>
  <c r="B6" i="61"/>
  <c r="B6" i="62"/>
  <c r="B6" i="65"/>
  <c r="B6" i="66"/>
  <c r="B6" i="67"/>
  <c r="B6" i="68"/>
  <c r="B6" i="70"/>
  <c r="B6" i="51"/>
  <c r="B3" i="52"/>
  <c r="B3" i="54"/>
  <c r="B3" i="53"/>
  <c r="B3" i="55"/>
  <c r="B3" i="56"/>
  <c r="B3" i="57"/>
  <c r="B3" i="58"/>
  <c r="B3" i="64"/>
  <c r="B3" i="63"/>
  <c r="B3" i="59"/>
  <c r="B3" i="60"/>
  <c r="B3" i="61"/>
  <c r="B3" i="62"/>
  <c r="B3" i="65"/>
  <c r="B3" i="66"/>
  <c r="B3" i="67"/>
  <c r="B3" i="68"/>
  <c r="B3" i="70"/>
  <c r="B3" i="51"/>
  <c r="AG74" i="70" l="1"/>
  <c r="AG70" i="70"/>
  <c r="AG66" i="70"/>
  <c r="T9" i="70" s="1"/>
  <c r="AG62" i="70"/>
  <c r="R9" i="70" s="1"/>
  <c r="AG58" i="70"/>
  <c r="P9" i="70" s="1"/>
  <c r="AG54" i="70"/>
  <c r="N9" i="70" s="1"/>
  <c r="AG50" i="70"/>
  <c r="L9" i="70" s="1"/>
  <c r="AG46" i="70"/>
  <c r="AG42" i="70"/>
  <c r="AG38" i="70"/>
  <c r="AG34" i="70"/>
  <c r="D9" i="70" s="1"/>
  <c r="AG30" i="70"/>
  <c r="B9" i="70" s="1"/>
  <c r="B11" i="70"/>
  <c r="B13" i="70" s="1"/>
  <c r="X9" i="70"/>
  <c r="V9" i="70"/>
  <c r="J9" i="70"/>
  <c r="H9" i="70"/>
  <c r="F9" i="70"/>
  <c r="P6" i="70"/>
  <c r="AG74" i="68"/>
  <c r="X9" i="68" s="1"/>
  <c r="AG70" i="68"/>
  <c r="V9" i="68" s="1"/>
  <c r="AG66" i="68"/>
  <c r="T9" i="68" s="1"/>
  <c r="AG62" i="68"/>
  <c r="R9" i="68" s="1"/>
  <c r="AG58" i="68"/>
  <c r="P9" i="68" s="1"/>
  <c r="AG54" i="68"/>
  <c r="AG50" i="68"/>
  <c r="AG46" i="68"/>
  <c r="AG42" i="68"/>
  <c r="H9" i="68" s="1"/>
  <c r="AG38" i="68"/>
  <c r="F9" i="68" s="1"/>
  <c r="AG34" i="68"/>
  <c r="D9" i="68" s="1"/>
  <c r="AG30" i="68"/>
  <c r="B9" i="68" s="1"/>
  <c r="Z9" i="68" s="1"/>
  <c r="D23" i="49" s="1"/>
  <c r="B11" i="68"/>
  <c r="B13" i="68" s="1"/>
  <c r="N9" i="68"/>
  <c r="L9" i="68"/>
  <c r="J9" i="68"/>
  <c r="P6" i="68"/>
  <c r="AG74" i="67"/>
  <c r="X9" i="67" s="1"/>
  <c r="AG70" i="67"/>
  <c r="V9" i="67" s="1"/>
  <c r="AG66" i="67"/>
  <c r="T9" i="67" s="1"/>
  <c r="AG62" i="67"/>
  <c r="AG58" i="67"/>
  <c r="AG54" i="67"/>
  <c r="AG50" i="67"/>
  <c r="L9" i="67" s="1"/>
  <c r="AG46" i="67"/>
  <c r="J9" i="67" s="1"/>
  <c r="AG42" i="67"/>
  <c r="H9" i="67" s="1"/>
  <c r="AG38" i="67"/>
  <c r="F9" i="67" s="1"/>
  <c r="AG34" i="67"/>
  <c r="D9" i="67" s="1"/>
  <c r="AG30" i="67"/>
  <c r="B11" i="67"/>
  <c r="B13" i="67" s="1"/>
  <c r="R9" i="67"/>
  <c r="P9" i="67"/>
  <c r="N9" i="67"/>
  <c r="B9" i="67"/>
  <c r="P6" i="67"/>
  <c r="AG74" i="66"/>
  <c r="X9" i="66" s="1"/>
  <c r="AG70" i="66"/>
  <c r="AG66" i="66"/>
  <c r="AG62" i="66"/>
  <c r="R9" i="66" s="1"/>
  <c r="AG58" i="66"/>
  <c r="AG54" i="66"/>
  <c r="N9" i="66" s="1"/>
  <c r="AG50" i="66"/>
  <c r="L9" i="66" s="1"/>
  <c r="AG46" i="66"/>
  <c r="J9" i="66" s="1"/>
  <c r="AG42" i="66"/>
  <c r="H9" i="66" s="1"/>
  <c r="AG38" i="66"/>
  <c r="AG34" i="66"/>
  <c r="AG30" i="66"/>
  <c r="B9" i="66" s="1"/>
  <c r="B11" i="66"/>
  <c r="B13" i="66" s="1"/>
  <c r="V9" i="66"/>
  <c r="T9" i="66"/>
  <c r="P9" i="66"/>
  <c r="F9" i="66"/>
  <c r="D9" i="66"/>
  <c r="P6" i="66"/>
  <c r="AG75" i="65"/>
  <c r="AG71" i="65"/>
  <c r="V10" i="65" s="1"/>
  <c r="AG67" i="65"/>
  <c r="T10" i="65" s="1"/>
  <c r="AG63" i="65"/>
  <c r="R10" i="65" s="1"/>
  <c r="AG59" i="65"/>
  <c r="P10" i="65" s="1"/>
  <c r="AG55" i="65"/>
  <c r="N10" i="65" s="1"/>
  <c r="AG51" i="65"/>
  <c r="AG47" i="65"/>
  <c r="AG43" i="65"/>
  <c r="AG39" i="65"/>
  <c r="F10" i="65" s="1"/>
  <c r="AG35" i="65"/>
  <c r="D10" i="65" s="1"/>
  <c r="AG31" i="65"/>
  <c r="B10" i="65" s="1"/>
  <c r="Z10" i="65" s="1"/>
  <c r="D20" i="49" s="1"/>
  <c r="B12" i="65"/>
  <c r="B14" i="65" s="1"/>
  <c r="X10" i="65"/>
  <c r="L10" i="65"/>
  <c r="J10" i="65"/>
  <c r="H10" i="65"/>
  <c r="P6" i="65"/>
  <c r="AG74" i="62"/>
  <c r="AG70" i="62"/>
  <c r="V9" i="62" s="1"/>
  <c r="AG66" i="62"/>
  <c r="T9" i="62" s="1"/>
  <c r="AG62" i="62"/>
  <c r="R9" i="62" s="1"/>
  <c r="AG58" i="62"/>
  <c r="AG54" i="62"/>
  <c r="AG50" i="62"/>
  <c r="AG46" i="62"/>
  <c r="J9" i="62" s="1"/>
  <c r="AG42" i="62"/>
  <c r="H9" i="62" s="1"/>
  <c r="AG38" i="62"/>
  <c r="F9" i="62" s="1"/>
  <c r="AG34" i="62"/>
  <c r="D9" i="62" s="1"/>
  <c r="AG30" i="62"/>
  <c r="B9" i="62" s="1"/>
  <c r="Z9" i="62" s="1"/>
  <c r="D19" i="49" s="1"/>
  <c r="B11" i="62"/>
  <c r="B13" i="62" s="1"/>
  <c r="X9" i="62"/>
  <c r="P9" i="62"/>
  <c r="N9" i="62"/>
  <c r="L9" i="62"/>
  <c r="P6" i="62"/>
  <c r="AG74" i="61"/>
  <c r="X9" i="61" s="1"/>
  <c r="AG70" i="61"/>
  <c r="V9" i="61" s="1"/>
  <c r="AG66" i="61"/>
  <c r="AG62" i="61"/>
  <c r="AG58" i="61"/>
  <c r="P9" i="61" s="1"/>
  <c r="AG54" i="61"/>
  <c r="AG50" i="61"/>
  <c r="L9" i="61" s="1"/>
  <c r="AG46" i="61"/>
  <c r="J9" i="61" s="1"/>
  <c r="AG42" i="61"/>
  <c r="H9" i="61" s="1"/>
  <c r="AG38" i="61"/>
  <c r="F9" i="61" s="1"/>
  <c r="AG34" i="61"/>
  <c r="AG30" i="61"/>
  <c r="B11" i="61"/>
  <c r="B13" i="61" s="1"/>
  <c r="T9" i="61"/>
  <c r="R9" i="61"/>
  <c r="N9" i="61"/>
  <c r="D9" i="61"/>
  <c r="B9" i="61"/>
  <c r="Z9" i="61" s="1"/>
  <c r="D18" i="49" s="1"/>
  <c r="P6" i="61"/>
  <c r="AG74" i="60"/>
  <c r="AG70" i="60"/>
  <c r="V9" i="60" s="1"/>
  <c r="AG66" i="60"/>
  <c r="T9" i="60" s="1"/>
  <c r="AG62" i="60"/>
  <c r="AG58" i="60"/>
  <c r="P9" i="60" s="1"/>
  <c r="AG54" i="60"/>
  <c r="N9" i="60" s="1"/>
  <c r="AG50" i="60"/>
  <c r="L9" i="60" s="1"/>
  <c r="AG46" i="60"/>
  <c r="AG42" i="60"/>
  <c r="AG38" i="60"/>
  <c r="F9" i="60" s="1"/>
  <c r="AG34" i="60"/>
  <c r="D9" i="60" s="1"/>
  <c r="AG30" i="60"/>
  <c r="B11" i="60"/>
  <c r="B13" i="60" s="1"/>
  <c r="X9" i="60"/>
  <c r="R9" i="60"/>
  <c r="J9" i="60"/>
  <c r="H9" i="60"/>
  <c r="B9" i="60"/>
  <c r="P6" i="60"/>
  <c r="Z9" i="70" l="1"/>
  <c r="D24" i="49" s="1"/>
  <c r="Z9" i="66"/>
  <c r="D21" i="49" s="1"/>
  <c r="B14" i="68"/>
  <c r="B15" i="65"/>
  <c r="E20" i="49" s="1"/>
  <c r="Z9" i="67"/>
  <c r="D22" i="49" s="1"/>
  <c r="Z9" i="60"/>
  <c r="D17" i="49" s="1"/>
  <c r="B14" i="61"/>
  <c r="B14" i="70"/>
  <c r="B14" i="62"/>
  <c r="E19" i="49" s="1"/>
  <c r="C21" i="49"/>
  <c r="E23" i="49"/>
  <c r="C23" i="49"/>
  <c r="E18" i="49"/>
  <c r="C18" i="49"/>
  <c r="C20" i="49"/>
  <c r="E24" i="49"/>
  <c r="C24" i="49"/>
  <c r="C17" i="49"/>
  <c r="C22" i="49"/>
  <c r="C19" i="49"/>
  <c r="AG74" i="59"/>
  <c r="X9" i="59" s="1"/>
  <c r="AG70" i="59"/>
  <c r="V9" i="59" s="1"/>
  <c r="AG66" i="59"/>
  <c r="T9" i="59" s="1"/>
  <c r="AG62" i="59"/>
  <c r="R9" i="59" s="1"/>
  <c r="AG58" i="59"/>
  <c r="AG54" i="59"/>
  <c r="AG50" i="59"/>
  <c r="AG46" i="59"/>
  <c r="J9" i="59" s="1"/>
  <c r="AG42" i="59"/>
  <c r="H9" i="59" s="1"/>
  <c r="AG38" i="59"/>
  <c r="F9" i="59" s="1"/>
  <c r="AG34" i="59"/>
  <c r="D9" i="59" s="1"/>
  <c r="AG30" i="59"/>
  <c r="B9" i="59" s="1"/>
  <c r="Z9" i="59" s="1"/>
  <c r="D16" i="49" s="1"/>
  <c r="B13" i="59"/>
  <c r="B11" i="59"/>
  <c r="P9" i="59"/>
  <c r="N9" i="59"/>
  <c r="L9" i="59"/>
  <c r="P6" i="59"/>
  <c r="AG74" i="63"/>
  <c r="X9" i="63" s="1"/>
  <c r="AG70" i="63"/>
  <c r="AG66" i="63"/>
  <c r="AG62" i="63"/>
  <c r="AG58" i="63"/>
  <c r="P9" i="63" s="1"/>
  <c r="AG54" i="63"/>
  <c r="N9" i="63" s="1"/>
  <c r="AG50" i="63"/>
  <c r="L9" i="63" s="1"/>
  <c r="AG46" i="63"/>
  <c r="J9" i="63" s="1"/>
  <c r="AG42" i="63"/>
  <c r="H9" i="63" s="1"/>
  <c r="AG38" i="63"/>
  <c r="AG34" i="63"/>
  <c r="AG30" i="63"/>
  <c r="B13" i="63"/>
  <c r="B11" i="63"/>
  <c r="V9" i="63"/>
  <c r="T9" i="63"/>
  <c r="R9" i="63"/>
  <c r="F9" i="63"/>
  <c r="D9" i="63"/>
  <c r="B9" i="63"/>
  <c r="P6" i="63"/>
  <c r="AG74" i="64"/>
  <c r="AG70" i="64"/>
  <c r="V9" i="64" s="1"/>
  <c r="AG66" i="64"/>
  <c r="T9" i="64" s="1"/>
  <c r="AG62" i="64"/>
  <c r="R9" i="64" s="1"/>
  <c r="AG58" i="64"/>
  <c r="P9" i="64" s="1"/>
  <c r="AG54" i="64"/>
  <c r="N9" i="64" s="1"/>
  <c r="AG50" i="64"/>
  <c r="AG46" i="64"/>
  <c r="J9" i="64" s="1"/>
  <c r="AG42" i="64"/>
  <c r="AG38" i="64"/>
  <c r="AG34" i="64"/>
  <c r="D9" i="64" s="1"/>
  <c r="AG30" i="64"/>
  <c r="B9" i="64" s="1"/>
  <c r="B11" i="64"/>
  <c r="B13" i="64" s="1"/>
  <c r="X9" i="64"/>
  <c r="L9" i="64"/>
  <c r="H9" i="64"/>
  <c r="F9" i="64"/>
  <c r="P6" i="64"/>
  <c r="AG74" i="58"/>
  <c r="X9" i="58" s="1"/>
  <c r="AG70" i="58"/>
  <c r="V9" i="58" s="1"/>
  <c r="AG66" i="58"/>
  <c r="T9" i="58" s="1"/>
  <c r="AG62" i="58"/>
  <c r="R9" i="58" s="1"/>
  <c r="AG58" i="58"/>
  <c r="P9" i="58" s="1"/>
  <c r="AG54" i="58"/>
  <c r="AG50" i="58"/>
  <c r="AG46" i="58"/>
  <c r="AG42" i="58"/>
  <c r="H9" i="58" s="1"/>
  <c r="AG38" i="58"/>
  <c r="F9" i="58" s="1"/>
  <c r="AG34" i="58"/>
  <c r="D9" i="58" s="1"/>
  <c r="AG30" i="58"/>
  <c r="B9" i="58" s="1"/>
  <c r="B13" i="58"/>
  <c r="B11" i="58"/>
  <c r="N9" i="58"/>
  <c r="L9" i="58"/>
  <c r="J9" i="58"/>
  <c r="P6" i="58"/>
  <c r="AG74" i="57"/>
  <c r="X9" i="57" s="1"/>
  <c r="AG70" i="57"/>
  <c r="V9" i="57" s="1"/>
  <c r="AG66" i="57"/>
  <c r="AG62" i="57"/>
  <c r="AG58" i="57"/>
  <c r="AG54" i="57"/>
  <c r="N9" i="57" s="1"/>
  <c r="AG50" i="57"/>
  <c r="AG46" i="57"/>
  <c r="J9" i="57" s="1"/>
  <c r="AG42" i="57"/>
  <c r="H9" i="57" s="1"/>
  <c r="AG38" i="57"/>
  <c r="F9" i="57" s="1"/>
  <c r="AG34" i="57"/>
  <c r="AG30" i="57"/>
  <c r="B11" i="57"/>
  <c r="B13" i="57" s="1"/>
  <c r="T9" i="57"/>
  <c r="R9" i="57"/>
  <c r="P9" i="57"/>
  <c r="L9" i="57"/>
  <c r="D9" i="57"/>
  <c r="B9" i="57"/>
  <c r="P6" i="57"/>
  <c r="AG74" i="56"/>
  <c r="AG70" i="56"/>
  <c r="AG66" i="56"/>
  <c r="AG62" i="56"/>
  <c r="R9" i="56" s="1"/>
  <c r="AG58" i="56"/>
  <c r="AG54" i="56"/>
  <c r="N9" i="56" s="1"/>
  <c r="AG50" i="56"/>
  <c r="L9" i="56" s="1"/>
  <c r="AG46" i="56"/>
  <c r="J9" i="56" s="1"/>
  <c r="AG42" i="56"/>
  <c r="AG38" i="56"/>
  <c r="AG34" i="56"/>
  <c r="AG30" i="56"/>
  <c r="B9" i="56" s="1"/>
  <c r="Z9" i="56" s="1"/>
  <c r="D11" i="49" s="1"/>
  <c r="B11" i="56"/>
  <c r="B13" i="56" s="1"/>
  <c r="X9" i="56"/>
  <c r="V9" i="56"/>
  <c r="T9" i="56"/>
  <c r="P9" i="56"/>
  <c r="H9" i="56"/>
  <c r="F9" i="56"/>
  <c r="D9" i="56"/>
  <c r="P6" i="56"/>
  <c r="AG74" i="55"/>
  <c r="AG70" i="55"/>
  <c r="V9" i="55" s="1"/>
  <c r="AG66" i="55"/>
  <c r="AG62" i="55"/>
  <c r="R9" i="55" s="1"/>
  <c r="AG58" i="55"/>
  <c r="P9" i="55" s="1"/>
  <c r="AG54" i="55"/>
  <c r="N9" i="55" s="1"/>
  <c r="AG50" i="55"/>
  <c r="AG46" i="55"/>
  <c r="AG42" i="55"/>
  <c r="AG38" i="55"/>
  <c r="F9" i="55" s="1"/>
  <c r="AG34" i="55"/>
  <c r="AG30" i="55"/>
  <c r="B9" i="55" s="1"/>
  <c r="B11" i="55"/>
  <c r="B13" i="55" s="1"/>
  <c r="X9" i="55"/>
  <c r="T9" i="55"/>
  <c r="L9" i="55"/>
  <c r="J9" i="55"/>
  <c r="H9" i="55"/>
  <c r="D9" i="55"/>
  <c r="P6" i="55"/>
  <c r="AG74" i="53"/>
  <c r="AG70" i="53"/>
  <c r="V9" i="53" s="1"/>
  <c r="AG66" i="53"/>
  <c r="T9" i="53" s="1"/>
  <c r="AG62" i="53"/>
  <c r="R9" i="53" s="1"/>
  <c r="AG58" i="53"/>
  <c r="AG54" i="53"/>
  <c r="AG50" i="53"/>
  <c r="AG46" i="53"/>
  <c r="J9" i="53" s="1"/>
  <c r="AG42" i="53"/>
  <c r="H9" i="53" s="1"/>
  <c r="AG38" i="53"/>
  <c r="F9" i="53" s="1"/>
  <c r="AG34" i="53"/>
  <c r="D9" i="53" s="1"/>
  <c r="AG30" i="53"/>
  <c r="B9" i="53" s="1"/>
  <c r="Z9" i="53" s="1"/>
  <c r="D9" i="49" s="1"/>
  <c r="B13" i="53"/>
  <c r="X9" i="53"/>
  <c r="P9" i="53"/>
  <c r="N9" i="53"/>
  <c r="L9" i="53"/>
  <c r="P6" i="53"/>
  <c r="AG74" i="54"/>
  <c r="X9" i="54" s="1"/>
  <c r="AG70" i="54"/>
  <c r="V9" i="54" s="1"/>
  <c r="AG66" i="54"/>
  <c r="AG62" i="54"/>
  <c r="AG58" i="54"/>
  <c r="AG54" i="54"/>
  <c r="N9" i="54" s="1"/>
  <c r="AG50" i="54"/>
  <c r="AG46" i="54"/>
  <c r="J9" i="54" s="1"/>
  <c r="AG42" i="54"/>
  <c r="H9" i="54" s="1"/>
  <c r="AG38" i="54"/>
  <c r="F9" i="54" s="1"/>
  <c r="AG34" i="54"/>
  <c r="AG30" i="54"/>
  <c r="B11" i="54"/>
  <c r="B13" i="54" s="1"/>
  <c r="T9" i="54"/>
  <c r="R9" i="54"/>
  <c r="P9" i="54"/>
  <c r="L9" i="54"/>
  <c r="D9" i="54"/>
  <c r="B9" i="54"/>
  <c r="P6" i="54"/>
  <c r="AG74" i="52"/>
  <c r="AG70" i="52"/>
  <c r="AG66" i="52"/>
  <c r="AG62" i="52"/>
  <c r="AG58" i="52"/>
  <c r="P9" i="52" s="1"/>
  <c r="AG54" i="52"/>
  <c r="N9" i="52" s="1"/>
  <c r="AG50" i="52"/>
  <c r="L9" i="52" s="1"/>
  <c r="AG46" i="52"/>
  <c r="AG42" i="52"/>
  <c r="AG38" i="52"/>
  <c r="AG34" i="52"/>
  <c r="D9" i="52" s="1"/>
  <c r="AG30" i="52"/>
  <c r="B9" i="52" s="1"/>
  <c r="B11" i="52"/>
  <c r="B13" i="52" s="1"/>
  <c r="X9" i="52"/>
  <c r="V9" i="52"/>
  <c r="T9" i="52"/>
  <c r="R9" i="52"/>
  <c r="J9" i="52"/>
  <c r="H9" i="52"/>
  <c r="F9" i="52"/>
  <c r="P6" i="52"/>
  <c r="AG74" i="51"/>
  <c r="AG70" i="51"/>
  <c r="AG66" i="51"/>
  <c r="AG62" i="51"/>
  <c r="AG58" i="51"/>
  <c r="P9" i="51" s="1"/>
  <c r="AG54" i="51"/>
  <c r="N9" i="51" s="1"/>
  <c r="AG50" i="51"/>
  <c r="L9" i="51" s="1"/>
  <c r="AG46" i="51"/>
  <c r="AG42" i="51"/>
  <c r="AG38" i="51"/>
  <c r="F9" i="51" s="1"/>
  <c r="AG34" i="51"/>
  <c r="AG30" i="51"/>
  <c r="B9" i="51" s="1"/>
  <c r="B11" i="51"/>
  <c r="B13" i="51" s="1"/>
  <c r="X9" i="51"/>
  <c r="V9" i="51"/>
  <c r="T9" i="51"/>
  <c r="R9" i="51"/>
  <c r="J9" i="51"/>
  <c r="H9" i="51"/>
  <c r="D9" i="51"/>
  <c r="P6" i="51"/>
  <c r="B13" i="1"/>
  <c r="Z9" i="64" l="1"/>
  <c r="D14" i="49" s="1"/>
  <c r="Z9" i="58"/>
  <c r="D13" i="49" s="1"/>
  <c r="Z9" i="54"/>
  <c r="D8" i="49" s="1"/>
  <c r="B14" i="56"/>
  <c r="E11" i="49" s="1"/>
  <c r="B14" i="63"/>
  <c r="B14" i="57"/>
  <c r="B14" i="67"/>
  <c r="E22" i="49" s="1"/>
  <c r="B14" i="60"/>
  <c r="E17" i="49" s="1"/>
  <c r="B14" i="52"/>
  <c r="B14" i="66"/>
  <c r="E21" i="49" s="1"/>
  <c r="Z9" i="57"/>
  <c r="D12" i="49" s="1"/>
  <c r="B14" i="53"/>
  <c r="Z9" i="63"/>
  <c r="D15" i="49" s="1"/>
  <c r="B14" i="59"/>
  <c r="C5" i="49"/>
  <c r="C6" i="49"/>
  <c r="C16" i="49"/>
  <c r="C7" i="49"/>
  <c r="C9" i="49"/>
  <c r="C11" i="49"/>
  <c r="C13" i="49"/>
  <c r="E15" i="49"/>
  <c r="C15" i="49"/>
  <c r="C8" i="49"/>
  <c r="C10" i="49"/>
  <c r="E12" i="49"/>
  <c r="C12" i="49"/>
  <c r="C14" i="49"/>
  <c r="Z9" i="52"/>
  <c r="Z9" i="55"/>
  <c r="D10" i="49" s="1"/>
  <c r="Z9" i="51"/>
  <c r="B14" i="51" s="1"/>
  <c r="B14" i="54" l="1"/>
  <c r="B14" i="55"/>
  <c r="E10" i="49" s="1"/>
  <c r="E6" i="49"/>
  <c r="D6" i="49"/>
  <c r="B14" i="64"/>
  <c r="E14" i="49" s="1"/>
  <c r="B14" i="58"/>
  <c r="E13" i="49" s="1"/>
  <c r="E7" i="49"/>
  <c r="D7" i="49"/>
  <c r="B23" i="49"/>
  <c r="B22" i="49"/>
  <c r="B21" i="49"/>
  <c r="B20" i="49"/>
  <c r="B19" i="49"/>
  <c r="B18" i="49"/>
  <c r="B17" i="49"/>
  <c r="B16" i="49"/>
  <c r="B15" i="49"/>
  <c r="B14" i="49"/>
  <c r="B13" i="49"/>
  <c r="B12" i="49"/>
  <c r="B11" i="49"/>
  <c r="B10" i="49" l="1"/>
  <c r="B9" i="49"/>
  <c r="B8" i="49"/>
  <c r="B7" i="49"/>
  <c r="B6" i="49"/>
  <c r="AG74" i="1" l="1"/>
  <c r="X9" i="1" s="1"/>
  <c r="AG70" i="1"/>
  <c r="V9" i="1" s="1"/>
  <c r="AG66" i="1"/>
  <c r="T9" i="1" s="1"/>
  <c r="AG62" i="1"/>
  <c r="R9" i="1" s="1"/>
  <c r="AG58" i="1"/>
  <c r="P9" i="1" s="1"/>
  <c r="AG54" i="1"/>
  <c r="N9" i="1" s="1"/>
  <c r="AG50" i="1"/>
  <c r="L9" i="1" s="1"/>
  <c r="AG46" i="1"/>
  <c r="J9" i="1" s="1"/>
  <c r="AG42" i="1"/>
  <c r="H9" i="1" s="1"/>
  <c r="AG38" i="1"/>
  <c r="F9" i="1" s="1"/>
  <c r="AG34" i="1"/>
  <c r="D9" i="1" s="1"/>
  <c r="AG30" i="1"/>
  <c r="P6" i="1" l="1"/>
  <c r="B9" i="1"/>
  <c r="Z9" i="1" s="1"/>
  <c r="B14" i="1" l="1"/>
  <c r="E5" i="49" s="1"/>
  <c r="E25" i="49" s="1"/>
  <c r="D5" i="49"/>
</calcChain>
</file>

<file path=xl/sharedStrings.xml><?xml version="1.0" encoding="utf-8"?>
<sst xmlns="http://schemas.openxmlformats.org/spreadsheetml/2006/main" count="1538" uniqueCount="95">
  <si>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</si>
  <si>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</si>
  <si>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</si>
  <si>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</si>
  <si>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</si>
  <si>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</si>
  <si>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</si>
  <si>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</si>
  <si>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</si>
  <si>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</si>
  <si>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</si>
  <si>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</si>
  <si>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 xml:space="preserve">Jahresstundensatz: </t>
  </si>
  <si>
    <t>Mitarbeiter</t>
  </si>
  <si>
    <t>Förderkennzeichen:</t>
  </si>
  <si>
    <t xml:space="preserve">Ermittlung des Jahresstundensatzes von </t>
  </si>
  <si>
    <t xml:space="preserve">Ich / wir bestätige(n), dass die Angaben mit den </t>
  </si>
  <si>
    <t>Belegunterlagen übereinstimmen.</t>
  </si>
  <si>
    <t>Ort / Datum</t>
  </si>
  <si>
    <t>Unterschrift</t>
  </si>
  <si>
    <t xml:space="preserve">        /</t>
  </si>
  <si>
    <t xml:space="preserve">                                   =</t>
  </si>
  <si>
    <t>Der Original-Stundennachweis verbleibt beim Zuwendungsempfänger</t>
  </si>
  <si>
    <t>Vorhabenthema</t>
  </si>
  <si>
    <t>Zuwendungsempfänger (Firmenstempel)</t>
  </si>
  <si>
    <t>Σ Jahresstd.</t>
  </si>
  <si>
    <t>Σ Mon.std.</t>
  </si>
  <si>
    <r>
      <t xml:space="preserve">projektbezogene Stunden </t>
    </r>
    <r>
      <rPr>
        <vertAlign val="superscript"/>
        <sz val="10"/>
        <color indexed="10"/>
        <rFont val="Arial"/>
        <family val="2"/>
      </rPr>
      <t>1)</t>
    </r>
  </si>
  <si>
    <r>
      <t>1)</t>
    </r>
    <r>
      <rPr>
        <sz val="10"/>
        <rFont val="Arial"/>
        <family val="2"/>
      </rPr>
      <t xml:space="preserve"> Die zu Lasten des Vorhabens abzurechnenden Personalstunden sind von der betreffenden Person zu erfassen. Nur die produktiven, für das Vorhaben geleisteten Stunden sind zuwendungsfähig.</t>
    </r>
  </si>
  <si>
    <t xml:space="preserve">Beispiel zur Ermittlung des Jahresstundensatzes: </t>
  </si>
  <si>
    <t>Mitarbeiter B</t>
  </si>
  <si>
    <t>Mitarbeiter C</t>
  </si>
  <si>
    <t>Mitarbeiter D</t>
  </si>
  <si>
    <t>Mitarbeiter E</t>
  </si>
  <si>
    <t>Mitarbeiter T</t>
  </si>
  <si>
    <t>Mitarbeiter S</t>
  </si>
  <si>
    <t>Mitarbeiter R</t>
  </si>
  <si>
    <t>Mitarbeiter Q</t>
  </si>
  <si>
    <t>Mitarbeiter P</t>
  </si>
  <si>
    <t>Mitarbeiter O</t>
  </si>
  <si>
    <t>Mitarbeiter N</t>
  </si>
  <si>
    <t>Mitarbeiter M</t>
  </si>
  <si>
    <t>Mitarbeiter K</t>
  </si>
  <si>
    <t>Mitarbeiter J</t>
  </si>
  <si>
    <t>Mitarbeiter I</t>
  </si>
  <si>
    <t>Mitarbeiter H</t>
  </si>
  <si>
    <t>Mitarbeiter F</t>
  </si>
  <si>
    <t>Unterschrift des Vorgesetzten</t>
  </si>
  <si>
    <t>Unterschrift des Mitarbeiters</t>
  </si>
  <si>
    <r>
      <t>produktive Jahresarbeitsstunden</t>
    </r>
    <r>
      <rPr>
        <vertAlign val="superscript"/>
        <sz val="10"/>
        <color indexed="10"/>
        <rFont val="Arial"/>
        <family val="2"/>
      </rPr>
      <t xml:space="preserve"> 2)</t>
    </r>
  </si>
  <si>
    <t xml:space="preserve">(Arbeitgeberbruttogehalt)       </t>
  </si>
  <si>
    <t>(Jahresstundensatz)</t>
  </si>
  <si>
    <r>
      <t>Darüber hinaus ist der Jahresstundensatz zu ermitteln, indem das Arbeitgeberbruttogehalt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durch die</t>
    </r>
  </si>
  <si>
    <t>Produktive Jahresarbeitsstunden Vollzeit, bei Teilzeit anzupassen</t>
  </si>
  <si>
    <t xml:space="preserve">projektbezogene Stunden </t>
  </si>
  <si>
    <t>projektbezogene Stunden</t>
  </si>
  <si>
    <t>Erfassung der projektbezogenen Stunden</t>
  </si>
  <si>
    <r>
      <t>Mit diesem Tool sind die im Projekt gearbeiteten produktiven Stunden je Mitarbeiter (MA) zu erfassen.</t>
    </r>
    <r>
      <rPr>
        <sz val="10"/>
        <color rgb="FFFF0000"/>
        <rFont val="Arial"/>
        <family val="2"/>
      </rPr>
      <t xml:space="preserve"> </t>
    </r>
  </si>
  <si>
    <t xml:space="preserve">Ist der Mitarbeiter im Abrechnungszeitraum ausschließlich im Förderprojekt tätig gewesen, ist das mit einer Erklärung auf dem Stundenblatt zu bestätigen. </t>
  </si>
  <si>
    <t xml:space="preserve">Erklärung:  Der Mitarbeiter arbeitete im Abrechnungszeitraum ausschließlich am Förderprojekt mit. </t>
  </si>
  <si>
    <t>maximal mögliche vorhabensbezogene produktive Jahresstunden lt. Anlage 2</t>
  </si>
  <si>
    <r>
      <t>2)</t>
    </r>
    <r>
      <rPr>
        <sz val="10"/>
        <rFont val="Arial"/>
        <family val="2"/>
      </rPr>
      <t xml:space="preserve"> Für Vollzeitbeschäftigte (lt. Tarifvertrag/Arbeitsvertrag) ist eine Fixstundenzahl in Höhe von 1.720 Stunden pro Jahr anzusetzen. Für Teilzeitkräfte ist diese entsprechend anzupassen.</t>
    </r>
  </si>
  <si>
    <t>Abrechnungsjahr</t>
  </si>
  <si>
    <r>
      <t>20</t>
    </r>
    <r>
      <rPr>
        <sz val="10"/>
        <color rgb="FFFF0000"/>
        <rFont val="Arial"/>
        <family val="2"/>
      </rPr>
      <t>XX</t>
    </r>
  </si>
  <si>
    <t>ja</t>
  </si>
  <si>
    <t>nein</t>
  </si>
  <si>
    <r>
      <t>3)</t>
    </r>
    <r>
      <rPr>
        <sz val="10"/>
        <rFont val="Arial"/>
        <family val="2"/>
      </rPr>
      <t xml:space="preserve"> Abrechnungsfähig ist das tatsächlich gezahlte Bruttoentgelt (Arbeitgeberbrutto) inklusive der Sozialversicherungsbeiträge, wie z. B. Renten- oder Krankenversicherungsbeiträge und sonstiger im Gehalt enthaltenen gesetzlichen Kosten.</t>
    </r>
  </si>
  <si>
    <r>
      <t xml:space="preserve">gezahltes Arbeitgeberjahresbruttogehalt </t>
    </r>
    <r>
      <rPr>
        <vertAlign val="superscript"/>
        <sz val="10"/>
        <color indexed="10"/>
        <rFont val="Arial"/>
        <family val="2"/>
      </rPr>
      <t>3)</t>
    </r>
  </si>
  <si>
    <t>Personalausgaben:</t>
  </si>
  <si>
    <t>produktiven Jahresarbeitsstunden des abzurechnenden Jahres dividiert wird (siehe unten).</t>
  </si>
  <si>
    <t xml:space="preserve">(produktive Jahresarbeitsstunden des             </t>
  </si>
  <si>
    <t>abzurechnenden Jahres)</t>
  </si>
  <si>
    <r>
      <t xml:space="preserve">Die </t>
    </r>
    <r>
      <rPr>
        <b/>
        <sz val="10"/>
        <rFont val="Arial"/>
        <family val="2"/>
      </rPr>
      <t>Ermittlung der produktiven Jahresarbeitsstunden</t>
    </r>
    <r>
      <rPr>
        <sz val="10"/>
        <rFont val="Arial"/>
        <family val="2"/>
      </rPr>
      <t xml:space="preserve"> erfolgt jedes Jahr neu.</t>
    </r>
  </si>
  <si>
    <t>Summe Personalkosten</t>
  </si>
  <si>
    <t xml:space="preserve">Jahresstundensatz </t>
  </si>
  <si>
    <t>Mitarbeiter:in A</t>
  </si>
  <si>
    <t>Feld leeren</t>
  </si>
  <si>
    <r>
      <t>1)</t>
    </r>
    <r>
      <rPr>
        <b/>
        <sz val="10"/>
        <color rgb="FF00B050"/>
        <rFont val="Arial"/>
        <family val="2"/>
      </rPr>
      <t xml:space="preserve"> Die zu Lasten des Vorhabens abzurechnenden Personalstunden sind von der betreffenden Person zu erfassen. Nur die im Vorhaben geleisteten Stunden sind zuwendungsfähig.</t>
    </r>
  </si>
  <si>
    <r>
      <t>2)</t>
    </r>
    <r>
      <rPr>
        <b/>
        <sz val="10"/>
        <color rgb="FF00B050"/>
        <rFont val="Arial"/>
        <family val="2"/>
      </rPr>
      <t xml:space="preserve"> Jährlich neu zu berechnen </t>
    </r>
  </si>
  <si>
    <r>
      <t>Personalkostenübersicht für das Jahr 202</t>
    </r>
    <r>
      <rPr>
        <b/>
        <sz val="10"/>
        <color rgb="FFFF0000"/>
        <rFont val="Arial"/>
        <family val="2"/>
      </rPr>
      <t>X</t>
    </r>
  </si>
  <si>
    <r>
      <t>Im Feld "</t>
    </r>
    <r>
      <rPr>
        <i/>
        <sz val="10"/>
        <rFont val="Arial"/>
        <family val="2"/>
      </rPr>
      <t>Mitarbeiter:in A</t>
    </r>
    <r>
      <rPr>
        <sz val="10"/>
        <rFont val="Arial"/>
        <family val="2"/>
      </rPr>
      <t>" sind die Namen der Mitarbeitenden einzutragen</t>
    </r>
  </si>
  <si>
    <t>(ggf. Anlage zum Zwischen- bzw. Verwendungsnachweis)</t>
  </si>
  <si>
    <t>Zuwendungsfähig ist maximal das gezahlte Arbeitgeberjahresbruttogehalt (wenn Mitarbeitende ausschließlich im Förderprojekt tätig)</t>
  </si>
  <si>
    <t>Darüber hinaus sind in den Tabellenblättern nur die leeren, gelb markierten Felder je Mitarbeiter:in auszufüllen.</t>
  </si>
  <si>
    <r>
      <t xml:space="preserve">Vorhabenthema, Förderkennzeichen und Abrechnungsjahr </t>
    </r>
    <r>
      <rPr>
        <sz val="10"/>
        <rFont val="Arial"/>
        <family val="2"/>
      </rPr>
      <t xml:space="preserve">sind nur für den Mitarbeiter </t>
    </r>
    <r>
      <rPr>
        <b/>
        <i/>
        <sz val="10"/>
        <rFont val="Arial"/>
        <family val="2"/>
      </rPr>
      <t>A</t>
    </r>
    <r>
      <rPr>
        <sz val="10"/>
        <rFont val="Arial"/>
        <family val="2"/>
      </rPr>
      <t xml:space="preserve"> einzutragen und werden dann automatisch in die Übersichten der anderen Mitarbeiter übernommen.</t>
    </r>
  </si>
  <si>
    <t xml:space="preserve">Nicht zuwendungsfähig sind Personaleinzelkosten, die die tägliche Höchststundenzahl nach dem ArbZG übersteigen (Nr. 2.2.6 NKBF 2017). </t>
  </si>
  <si>
    <t>Ermittelte Gemeinkosten</t>
  </si>
  <si>
    <t>Abrechnungsfähige Personalkosten €</t>
  </si>
  <si>
    <t>Die Mitarbeiterübersichten sind unterschrieben und das Summenblatt "Übersicht", ebenfalls unterschrieben, nur auf gesonderte Anforderung einzureichen.</t>
  </si>
  <si>
    <t>Auch der Gemeinkostensatz ist jedes Jahr entsprechend der Vorgaben aus Ihrer Buchführung basierend auf dem jeweils letzten Jahresabschluss neu zu berechnen.</t>
  </si>
  <si>
    <t xml:space="preserve">Hinweise zur Nutzung des Personalkostenberechnungstools </t>
  </si>
  <si>
    <t xml:space="preserve">Der Jahresstundensatz multipliziert mit den für das Projekt erfassten produktiven Stunden ergibt die Personalkosten je Mitarbeiter:in. </t>
  </si>
  <si>
    <t>Ermittelter Gemeinkostenzuschlagssatz</t>
  </si>
  <si>
    <t>Summe Personal- und Gemeinkosten</t>
  </si>
  <si>
    <t>Achtung: Das Tool dient ausschließlich zur Ermittlung der Personalkosten bei Preis-LS light. Bei Vorhaben auf Ausgabenbasis und Vorhaben auf Kostenbasis (Preis-LS oder pauschaliert) ist dieses Tool nicht zu verwenden!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</si>
</sst>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[$€-2]\ #,##0.00;[Red]\-[$€-2]\ #,##0.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u/>
      <sz val="12"/>
      <color rgb="FFFF0000"/>
      <name val="Arial"/>
      <family val="2"/>
    </font>
    <font>
      <sz val="10"/>
      <name val="Arial"/>
    </font>
    <font>
      <b/>
      <sz val="10"/>
      <color rgb="FF00B050"/>
      <name val="Arial"/>
      <family val="2"/>
    </font>
    <font>
      <b/>
      <i/>
      <sz val="10"/>
      <color rgb="FF00B050"/>
      <name val="Arial"/>
      <family val="2"/>
    </font>
    <font>
      <b/>
      <vertAlign val="superscript"/>
      <sz val="10"/>
      <color rgb="FF00B050"/>
      <name val="Arial"/>
      <family val="2"/>
    </font>
    <font>
      <b/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41">
    <xf numFmtId="0" fontId="0" fillId="0" borderId="0" xfId="0"/>
    <xf numFmtId="0" fontId="0" fillId="2" borderId="1" xfId="0" applyFill="1" applyBorder="1"/>
    <xf numFmtId="2" fontId="0" fillId="0" borderId="0" xfId="0" applyNumberFormat="1"/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8" xfId="0" applyFont="1" applyBorder="1"/>
    <xf numFmtId="0" fontId="0" fillId="0" borderId="8" xfId="0" applyBorder="1"/>
    <xf numFmtId="0" fontId="0" fillId="0" borderId="0" xfId="0" applyFill="1"/>
    <xf numFmtId="0" fontId="3" fillId="0" borderId="0" xfId="0" applyFont="1"/>
    <xf numFmtId="0" fontId="0" fillId="0" borderId="0" xfId="0" applyAlignment="1"/>
    <xf numFmtId="165" fontId="3" fillId="0" borderId="0" xfId="0" applyNumberFormat="1" applyFont="1" applyAlignment="1">
      <alignment horizontal="justify"/>
    </xf>
    <xf numFmtId="0" fontId="2" fillId="0" borderId="0" xfId="0" applyFont="1" applyFill="1" applyBorder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2" fillId="0" borderId="0" xfId="0" applyNumberFormat="1" applyFont="1" applyFill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4" fontId="0" fillId="0" borderId="0" xfId="0" applyNumberForma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3" fillId="2" borderId="0" xfId="0" applyFont="1" applyFill="1"/>
    <xf numFmtId="0" fontId="7" fillId="0" borderId="0" xfId="0" applyFont="1"/>
    <xf numFmtId="0" fontId="7" fillId="0" borderId="0" xfId="0" applyFont="1" applyFill="1" applyBorder="1"/>
    <xf numFmtId="2" fontId="2" fillId="0" borderId="0" xfId="0" applyNumberFormat="1" applyFont="1"/>
    <xf numFmtId="2" fontId="9" fillId="0" borderId="0" xfId="0" applyNumberFormat="1" applyFont="1"/>
    <xf numFmtId="0" fontId="0" fillId="0" borderId="0" xfId="0" applyAlignment="1"/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wrapText="1"/>
    </xf>
    <xf numFmtId="0" fontId="2" fillId="2" borderId="5" xfId="0" applyFont="1" applyFill="1" applyBorder="1" applyAlignment="1" applyProtection="1">
      <alignment horizontal="center" wrapText="1"/>
    </xf>
    <xf numFmtId="0" fontId="0" fillId="2" borderId="4" xfId="0" applyFill="1" applyBorder="1" applyProtection="1"/>
    <xf numFmtId="4" fontId="0" fillId="2" borderId="4" xfId="0" applyNumberFormat="1" applyFill="1" applyBorder="1" applyAlignment="1" applyProtection="1">
      <alignment horizontal="right"/>
    </xf>
    <xf numFmtId="4" fontId="0" fillId="2" borderId="6" xfId="0" applyNumberFormat="1" applyFill="1" applyBorder="1" applyAlignment="1" applyProtection="1">
      <alignment horizontal="right"/>
    </xf>
    <xf numFmtId="4" fontId="0" fillId="2" borderId="1" xfId="0" applyNumberFormat="1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3" fillId="2" borderId="1" xfId="0" applyFont="1" applyFill="1" applyBorder="1" applyProtection="1"/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" fillId="2" borderId="1" xfId="0" applyFont="1" applyFill="1" applyBorder="1"/>
    <xf numFmtId="0" fontId="0" fillId="0" borderId="0" xfId="0"/>
    <xf numFmtId="0" fontId="3" fillId="0" borderId="0" xfId="0" applyFont="1" applyFill="1" applyBorder="1"/>
    <xf numFmtId="2" fontId="0" fillId="0" borderId="0" xfId="0" applyNumberFormat="1" applyFill="1" applyBorder="1" applyProtection="1">
      <protection locked="0"/>
    </xf>
    <xf numFmtId="2" fontId="0" fillId="0" borderId="0" xfId="0" applyNumberFormat="1" applyFill="1" applyBorder="1"/>
    <xf numFmtId="0" fontId="0" fillId="0" borderId="0" xfId="0" applyFill="1" applyBorder="1" applyProtection="1"/>
    <xf numFmtId="2" fontId="0" fillId="0" borderId="0" xfId="0" applyNumberFormat="1" applyFill="1" applyBorder="1" applyProtection="1"/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2" fillId="2" borderId="1" xfId="0" applyFont="1" applyFill="1" applyBorder="1"/>
    <xf numFmtId="2" fontId="0" fillId="3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2" borderId="1" xfId="0" applyFont="1" applyFill="1" applyBorder="1" applyAlignment="1">
      <alignment horizontal="left"/>
    </xf>
    <xf numFmtId="0" fontId="1" fillId="3" borderId="1" xfId="0" applyFont="1" applyFill="1" applyBorder="1" applyProtection="1"/>
    <xf numFmtId="4" fontId="0" fillId="2" borderId="4" xfId="0" applyNumberFormat="1" applyFill="1" applyBorder="1" applyProtection="1"/>
    <xf numFmtId="0" fontId="0" fillId="5" borderId="0" xfId="0" applyFill="1"/>
    <xf numFmtId="0" fontId="11" fillId="0" borderId="13" xfId="0" applyFont="1" applyBorder="1"/>
    <xf numFmtId="0" fontId="11" fillId="0" borderId="0" xfId="0" applyFont="1" applyBorder="1"/>
    <xf numFmtId="0" fontId="11" fillId="0" borderId="0" xfId="0" applyFont="1"/>
    <xf numFmtId="0" fontId="12" fillId="0" borderId="0" xfId="0" applyFont="1"/>
    <xf numFmtId="0" fontId="2" fillId="0" borderId="0" xfId="0" applyFont="1" applyFill="1" applyBorder="1" applyAlignment="1">
      <alignment horizontal="left"/>
    </xf>
    <xf numFmtId="0" fontId="0" fillId="2" borderId="14" xfId="0" applyFill="1" applyBorder="1" applyProtection="1"/>
    <xf numFmtId="4" fontId="0" fillId="2" borderId="14" xfId="0" applyNumberFormat="1" applyFill="1" applyBorder="1" applyAlignment="1" applyProtection="1">
      <alignment horizontal="right"/>
    </xf>
    <xf numFmtId="0" fontId="1" fillId="2" borderId="2" xfId="0" applyFont="1" applyFill="1" applyBorder="1" applyAlignment="1" applyProtection="1">
      <alignment wrapText="1"/>
    </xf>
    <xf numFmtId="0" fontId="13" fillId="0" borderId="0" xfId="0" applyFont="1"/>
    <xf numFmtId="0" fontId="9" fillId="0" borderId="0" xfId="0" applyFont="1" applyFill="1" applyBorder="1" applyAlignment="1">
      <alignment vertical="center"/>
    </xf>
    <xf numFmtId="0" fontId="14" fillId="0" borderId="0" xfId="0" applyFont="1" applyBorder="1"/>
    <xf numFmtId="0" fontId="13" fillId="0" borderId="0" xfId="0" applyFont="1" applyBorder="1"/>
    <xf numFmtId="0" fontId="2" fillId="0" borderId="13" xfId="0" applyFont="1" applyBorder="1"/>
    <xf numFmtId="0" fontId="0" fillId="0" borderId="13" xfId="0" applyBorder="1"/>
    <xf numFmtId="0" fontId="3" fillId="2" borderId="1" xfId="0" applyFont="1" applyFill="1" applyBorder="1"/>
    <xf numFmtId="0" fontId="9" fillId="0" borderId="0" xfId="0" applyFont="1"/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3" fontId="1" fillId="0" borderId="0" xfId="0" applyNumberFormat="1" applyFont="1" applyAlignment="1"/>
    <xf numFmtId="9" fontId="0" fillId="5" borderId="1" xfId="1" applyFont="1" applyFill="1" applyBorder="1" applyProtection="1"/>
    <xf numFmtId="0" fontId="16" fillId="3" borderId="1" xfId="0" applyFont="1" applyFill="1" applyBorder="1" applyProtection="1"/>
    <xf numFmtId="2" fontId="1" fillId="0" borderId="0" xfId="0" applyNumberFormat="1" applyFont="1"/>
    <xf numFmtId="2" fontId="17" fillId="0" borderId="0" xfId="0" applyNumberFormat="1" applyFont="1"/>
    <xf numFmtId="0" fontId="18" fillId="0" borderId="0" xfId="0" applyFont="1"/>
    <xf numFmtId="0" fontId="18" fillId="0" borderId="0" xfId="0" applyFont="1" applyFill="1" applyBorder="1"/>
    <xf numFmtId="2" fontId="0" fillId="5" borderId="1" xfId="1" applyNumberFormat="1" applyFont="1" applyFill="1" applyBorder="1" applyProtection="1"/>
    <xf numFmtId="0" fontId="19" fillId="0" borderId="0" xfId="0" applyFo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49" fontId="1" fillId="3" borderId="9" xfId="0" applyNumberFormat="1" applyFont="1" applyFill="1" applyBorder="1" applyAlignment="1" applyProtection="1">
      <alignment horizontal="center"/>
    </xf>
    <xf numFmtId="49" fontId="0" fillId="3" borderId="15" xfId="0" applyNumberFormat="1" applyFill="1" applyBorder="1" applyAlignment="1" applyProtection="1">
      <alignment horizontal="center"/>
    </xf>
    <xf numFmtId="0" fontId="2" fillId="2" borderId="0" xfId="0" applyFont="1" applyFill="1" applyAlignment="1" applyProtection="1"/>
    <xf numFmtId="0" fontId="2" fillId="0" borderId="0" xfId="0" applyFont="1" applyAlignment="1" applyProtection="1"/>
    <xf numFmtId="0" fontId="0" fillId="0" borderId="0" xfId="0" applyAlignment="1" applyProtection="1"/>
    <xf numFmtId="2" fontId="0" fillId="4" borderId="9" xfId="0" applyNumberFormat="1" applyFill="1" applyBorder="1" applyAlignment="1" applyProtection="1">
      <alignment horizontal="right"/>
    </xf>
    <xf numFmtId="2" fontId="0" fillId="4" borderId="5" xfId="0" applyNumberFormat="1" applyFill="1" applyBorder="1" applyAlignment="1" applyProtection="1">
      <alignment horizontal="right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4" fontId="0" fillId="2" borderId="1" xfId="0" applyNumberFormat="1" applyFill="1" applyBorder="1" applyAlignment="1" applyProtection="1">
      <alignment horizontal="right"/>
    </xf>
    <xf numFmtId="4" fontId="0" fillId="2" borderId="10" xfId="0" applyNumberFormat="1" applyFill="1" applyBorder="1" applyAlignment="1" applyProtection="1">
      <alignment horizontal="right"/>
    </xf>
    <xf numFmtId="4" fontId="0" fillId="2" borderId="11" xfId="0" applyNumberFormat="1" applyFill="1" applyBorder="1" applyAlignment="1" applyProtection="1">
      <alignment horizontal="right"/>
    </xf>
    <xf numFmtId="4" fontId="0" fillId="2" borderId="12" xfId="0" applyNumberFormat="1" applyFill="1" applyBorder="1" applyAlignment="1" applyProtection="1">
      <alignment horizontal="right"/>
    </xf>
    <xf numFmtId="4" fontId="0" fillId="3" borderId="1" xfId="0" applyNumberFormat="1" applyFill="1" applyBorder="1" applyAlignment="1" applyProtection="1">
      <alignment horizontal="right"/>
    </xf>
    <xf numFmtId="4" fontId="0" fillId="3" borderId="10" xfId="0" applyNumberFormat="1" applyFill="1" applyBorder="1" applyAlignment="1" applyProtection="1">
      <alignment horizontal="right"/>
    </xf>
    <xf numFmtId="3" fontId="2" fillId="3" borderId="9" xfId="0" applyNumberFormat="1" applyFont="1" applyFill="1" applyBorder="1" applyAlignment="1" applyProtection="1">
      <alignment horizontal="right"/>
      <protection locked="0"/>
    </xf>
    <xf numFmtId="3" fontId="2" fillId="3" borderId="5" xfId="0" applyNumberFormat="1" applyFont="1" applyFill="1" applyBorder="1" applyAlignment="1" applyProtection="1">
      <alignment horizontal="right"/>
      <protection locked="0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0" fillId="6" borderId="1" xfId="0" applyNumberFormat="1" applyFill="1" applyBorder="1" applyAlignment="1" applyProtection="1">
      <alignment horizontal="center"/>
      <protection locked="0"/>
    </xf>
    <xf numFmtId="0" fontId="0" fillId="6" borderId="9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 applyProtection="1">
      <alignment horizontal="center"/>
      <protection locked="0"/>
    </xf>
    <xf numFmtId="0" fontId="0" fillId="6" borderId="7" xfId="0" applyNumberFormat="1" applyFill="1" applyBorder="1" applyAlignment="1">
      <alignment horizontal="center"/>
    </xf>
    <xf numFmtId="0" fontId="0" fillId="6" borderId="5" xfId="0" applyNumberFormat="1" applyFill="1" applyBorder="1" applyAlignment="1">
      <alignment horizontal="center"/>
    </xf>
    <xf numFmtId="49" fontId="1" fillId="6" borderId="9" xfId="0" applyNumberFormat="1" applyFont="1" applyFill="1" applyBorder="1" applyAlignment="1" applyProtection="1">
      <alignment horizontal="center"/>
    </xf>
    <xf numFmtId="49" fontId="0" fillId="6" borderId="15" xfId="0" applyNumberFormat="1" applyFill="1" applyBorder="1" applyAlignment="1" applyProtection="1">
      <alignment horizontal="center"/>
    </xf>
    <xf numFmtId="0" fontId="0" fillId="6" borderId="9" xfId="0" applyFill="1" applyBorder="1" applyAlignment="1" applyProtection="1">
      <alignment horizontal="center"/>
      <protection locked="0"/>
    </xf>
    <xf numFmtId="0" fontId="0" fillId="6" borderId="7" xfId="0" applyFill="1" applyBorder="1" applyAlignment="1" applyProtection="1">
      <alignment horizontal="center"/>
      <protection locked="0"/>
    </xf>
    <xf numFmtId="0" fontId="0" fillId="6" borderId="7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4" tint="0.39997558519241921"/>
    <pageSetUpPr fitToPage="1"/>
  </sheetPr>
  <dimension ref="A1:N43"/>
  <sheetViews>
    <sheetView tabSelected="1" workbookViewId="0">
      <selection activeCell="A2" sqref="A2"/>
    </sheetView>
  </sheetViews>
  <sheetFormatPr baseColWidth="10" defaultRowHeight="12.75" x14ac:dyDescent="0.2"/>
  <cols>
    <col min="1" max="1" width="10.42578125" customWidth="1"/>
    <col min="2" max="2" width="13.7109375" customWidth="1"/>
    <col min="3" max="3" width="18.28515625" customWidth="1"/>
    <col min="4" max="4" width="6.7109375" customWidth="1"/>
    <col min="5" max="5" width="21.28515625" customWidth="1"/>
    <col min="6" max="6" width="13.42578125" bestFit="1" customWidth="1"/>
    <col min="7" max="7" width="18" customWidth="1"/>
  </cols>
  <sheetData>
    <row r="1" spans="1:7" x14ac:dyDescent="0.2">
      <c r="A1" s="3" t="s">
        <v>90</v>
      </c>
    </row>
    <row r="2" spans="1:7" x14ac:dyDescent="0.2">
      <c r="A2" s="98" t="s">
        <v>94</v>
      </c>
    </row>
    <row r="3" spans="1:7" x14ac:dyDescent="0.2">
      <c r="A3" s="56" t="s">
        <v>57</v>
      </c>
    </row>
    <row r="4" spans="1:7" x14ac:dyDescent="0.2">
      <c r="A4" s="56" t="s">
        <v>52</v>
      </c>
    </row>
    <row r="5" spans="1:7" x14ac:dyDescent="0.2">
      <c r="A5" s="56" t="s">
        <v>69</v>
      </c>
    </row>
    <row r="6" spans="1:7" s="60" customFormat="1" x14ac:dyDescent="0.2">
      <c r="A6" s="79" t="s">
        <v>58</v>
      </c>
    </row>
    <row r="7" spans="1:7" x14ac:dyDescent="0.2">
      <c r="A7" s="10"/>
    </row>
    <row r="8" spans="1:7" x14ac:dyDescent="0.2">
      <c r="A8" s="3" t="s">
        <v>29</v>
      </c>
    </row>
    <row r="10" spans="1:7" x14ac:dyDescent="0.2">
      <c r="A10" s="12">
        <v>35600</v>
      </c>
      <c r="B10" s="11" t="s">
        <v>20</v>
      </c>
      <c r="C10" s="90">
        <v>1720</v>
      </c>
      <c r="D10" s="11"/>
      <c r="E10" s="11" t="s">
        <v>21</v>
      </c>
      <c r="F10" s="12">
        <v>20.7</v>
      </c>
      <c r="G10" s="11"/>
    </row>
    <row r="11" spans="1:7" x14ac:dyDescent="0.2">
      <c r="A11" s="56" t="s">
        <v>50</v>
      </c>
      <c r="C11" s="56" t="s">
        <v>70</v>
      </c>
      <c r="F11" s="56" t="s">
        <v>51</v>
      </c>
    </row>
    <row r="12" spans="1:7" x14ac:dyDescent="0.2">
      <c r="C12" s="10" t="s">
        <v>71</v>
      </c>
    </row>
    <row r="13" spans="1:7" x14ac:dyDescent="0.2">
      <c r="C13" s="10"/>
    </row>
    <row r="14" spans="1:7" x14ac:dyDescent="0.2">
      <c r="A14" s="56" t="s">
        <v>91</v>
      </c>
    </row>
    <row r="15" spans="1:7" x14ac:dyDescent="0.2">
      <c r="A15" t="s">
        <v>82</v>
      </c>
    </row>
    <row r="16" spans="1:7" s="60" customFormat="1" x14ac:dyDescent="0.2">
      <c r="A16" s="60" t="s">
        <v>85</v>
      </c>
    </row>
    <row r="17" spans="1:14" ht="12" customHeight="1" x14ac:dyDescent="0.2">
      <c r="A17" s="30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</row>
    <row r="18" spans="1:14" ht="18" customHeight="1" x14ac:dyDescent="0.2">
      <c r="A18" s="23" t="s">
        <v>83</v>
      </c>
      <c r="C18" s="70"/>
      <c r="D18" s="70"/>
      <c r="E18" s="70"/>
      <c r="H18" s="60"/>
    </row>
    <row r="19" spans="1:14" x14ac:dyDescent="0.2">
      <c r="A19" s="18" t="s">
        <v>84</v>
      </c>
    </row>
    <row r="20" spans="1:14" s="60" customFormat="1" x14ac:dyDescent="0.2">
      <c r="A20" s="56" t="s">
        <v>80</v>
      </c>
    </row>
    <row r="21" spans="1:14" ht="13.15" customHeight="1" x14ac:dyDescent="0.2">
      <c r="A21" s="56" t="s">
        <v>88</v>
      </c>
    </row>
    <row r="22" spans="1:14" s="60" customFormat="1" x14ac:dyDescent="0.2"/>
    <row r="23" spans="1:14" x14ac:dyDescent="0.2">
      <c r="A23" s="56" t="s">
        <v>72</v>
      </c>
    </row>
    <row r="24" spans="1:14" x14ac:dyDescent="0.2">
      <c r="A24" s="56" t="s">
        <v>89</v>
      </c>
    </row>
    <row r="25" spans="1:14" s="60" customFormat="1" ht="6.6" customHeight="1" x14ac:dyDescent="0.2">
      <c r="A25" s="56"/>
    </row>
    <row r="26" spans="1:14" s="60" customFormat="1" x14ac:dyDescent="0.2"/>
    <row r="32" spans="1:14" x14ac:dyDescent="0.2">
      <c r="A32" s="13"/>
      <c r="B32" s="9"/>
      <c r="C32" s="9"/>
      <c r="D32" s="9"/>
      <c r="E32" s="99"/>
      <c r="F32" s="99"/>
      <c r="G32" s="99"/>
    </row>
    <row r="33" spans="1:7" x14ac:dyDescent="0.2">
      <c r="A33" s="9"/>
      <c r="B33" s="9"/>
      <c r="C33" s="9"/>
      <c r="D33" s="9"/>
      <c r="E33" s="9"/>
      <c r="F33" s="9"/>
      <c r="G33" s="9"/>
    </row>
    <row r="34" spans="1:7" x14ac:dyDescent="0.2">
      <c r="A34" s="9"/>
      <c r="B34" s="14"/>
      <c r="C34" s="9"/>
      <c r="D34" s="9"/>
      <c r="E34" s="9"/>
      <c r="F34" s="14"/>
      <c r="G34" s="9"/>
    </row>
    <row r="35" spans="1:7" x14ac:dyDescent="0.2">
      <c r="A35" s="9"/>
      <c r="B35" s="15"/>
      <c r="C35" s="16"/>
      <c r="D35" s="9"/>
      <c r="E35" s="9"/>
      <c r="F35" s="15"/>
      <c r="G35" s="16"/>
    </row>
    <row r="36" spans="1:7" x14ac:dyDescent="0.2">
      <c r="A36" s="9"/>
      <c r="B36" s="15"/>
      <c r="C36" s="17"/>
      <c r="D36" s="9"/>
      <c r="E36" s="9"/>
      <c r="F36" s="15"/>
      <c r="G36" s="17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9"/>
      <c r="B38" s="99"/>
      <c r="C38" s="99"/>
      <c r="D38" s="9"/>
      <c r="E38" s="99"/>
      <c r="F38" s="99"/>
      <c r="G38" s="99"/>
    </row>
    <row r="39" spans="1:7" x14ac:dyDescent="0.2">
      <c r="A39" s="9"/>
      <c r="B39" s="9"/>
      <c r="C39" s="9"/>
      <c r="D39" s="9"/>
      <c r="E39" s="9"/>
      <c r="F39" s="9"/>
      <c r="G39" s="9"/>
    </row>
    <row r="40" spans="1:7" x14ac:dyDescent="0.2">
      <c r="A40" s="9"/>
      <c r="B40" s="14"/>
      <c r="C40" s="9"/>
      <c r="D40" s="9"/>
      <c r="E40" s="9"/>
      <c r="F40" s="14"/>
      <c r="G40" s="9"/>
    </row>
    <row r="41" spans="1:7" x14ac:dyDescent="0.2">
      <c r="A41" s="9"/>
      <c r="B41" s="15"/>
      <c r="C41" s="16"/>
      <c r="D41" s="9"/>
      <c r="E41" s="9"/>
      <c r="F41" s="15"/>
      <c r="G41" s="16"/>
    </row>
    <row r="42" spans="1:7" x14ac:dyDescent="0.2">
      <c r="A42" s="9"/>
      <c r="B42" s="15"/>
      <c r="C42" s="17"/>
      <c r="D42" s="9"/>
      <c r="E42" s="9"/>
      <c r="F42" s="15"/>
      <c r="G42" s="17"/>
    </row>
    <row r="43" spans="1:7" x14ac:dyDescent="0.2">
      <c r="A43" s="9"/>
      <c r="B43" s="9"/>
      <c r="C43" s="9"/>
      <c r="D43" s="9"/>
      <c r="E43" s="9"/>
      <c r="F43" s="9"/>
      <c r="G43" s="9"/>
    </row>
  </sheetData>
  <mergeCells count="3">
    <mergeCell ref="E32:G32"/>
    <mergeCell ref="A38:C38"/>
    <mergeCell ref="E38:G38"/>
  </mergeCells>
  <phoneticPr fontId="0" type="noConversion"/>
  <pageMargins left="0.73" right="0.42" top="0.984251969" bottom="0.984251969" header="0.4921259845" footer="0.4921259845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H</v>
      </c>
      <c r="T6" s="3" t="s">
        <v>22</v>
      </c>
    </row>
    <row r="8" spans="1:27" x14ac:dyDescent="0.2">
      <c r="A8" s="68" t="s">
        <v>45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I</v>
      </c>
      <c r="T6" s="3" t="s">
        <v>22</v>
      </c>
    </row>
    <row r="8" spans="1:27" x14ac:dyDescent="0.2">
      <c r="A8" s="68" t="s">
        <v>44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J</v>
      </c>
      <c r="T6" s="3" t="s">
        <v>22</v>
      </c>
    </row>
    <row r="8" spans="1:27" x14ac:dyDescent="0.2">
      <c r="A8" s="68" t="s">
        <v>43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K</v>
      </c>
      <c r="T6" s="3" t="s">
        <v>22</v>
      </c>
    </row>
    <row r="8" spans="1:27" x14ac:dyDescent="0.2">
      <c r="A8" s="68" t="s">
        <v>42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K</v>
      </c>
      <c r="T6" s="3" t="s">
        <v>22</v>
      </c>
    </row>
    <row r="8" spans="1:27" x14ac:dyDescent="0.2">
      <c r="A8" s="68" t="s">
        <v>42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M</v>
      </c>
      <c r="T6" s="3" t="s">
        <v>22</v>
      </c>
    </row>
    <row r="8" spans="1:27" x14ac:dyDescent="0.2">
      <c r="A8" s="68" t="s">
        <v>41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N</v>
      </c>
      <c r="T6" s="3" t="s">
        <v>22</v>
      </c>
    </row>
    <row r="8" spans="1:27" x14ac:dyDescent="0.2">
      <c r="A8" s="68" t="s">
        <v>40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O</v>
      </c>
      <c r="T6" s="3" t="s">
        <v>22</v>
      </c>
    </row>
    <row r="8" spans="1:27" x14ac:dyDescent="0.2">
      <c r="A8" s="68" t="s">
        <v>39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4" tint="0.39997558519241921"/>
    <pageSetUpPr fitToPage="1"/>
  </sheetPr>
  <dimension ref="A1:AG83"/>
  <sheetViews>
    <sheetView topLeftCell="A5" zoomScaleNormal="100" workbookViewId="0">
      <selection activeCell="A5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A9</f>
        <v>Mitarbeiter P</v>
      </c>
      <c r="T6" s="3" t="s">
        <v>22</v>
      </c>
    </row>
    <row r="7" spans="1:27" x14ac:dyDescent="0.2">
      <c r="A7" s="85" t="s">
        <v>62</v>
      </c>
      <c r="B7" s="135">
        <f>'Mitarbeiter;in A'!B7:C7</f>
        <v>0</v>
      </c>
      <c r="C7" s="136"/>
    </row>
    <row r="9" spans="1:27" x14ac:dyDescent="0.2">
      <c r="A9" s="68" t="s">
        <v>38</v>
      </c>
      <c r="B9" s="112" t="s">
        <v>0</v>
      </c>
      <c r="C9" s="113"/>
      <c r="D9" s="112" t="s">
        <v>1</v>
      </c>
      <c r="E9" s="113"/>
      <c r="F9" s="112" t="s">
        <v>2</v>
      </c>
      <c r="G9" s="113"/>
      <c r="H9" s="112" t="s">
        <v>3</v>
      </c>
      <c r="I9" s="113"/>
      <c r="J9" s="112" t="s">
        <v>4</v>
      </c>
      <c r="K9" s="113"/>
      <c r="L9" s="112" t="s">
        <v>5</v>
      </c>
      <c r="M9" s="113"/>
      <c r="N9" s="112" t="s">
        <v>6</v>
      </c>
      <c r="O9" s="113"/>
      <c r="P9" s="112" t="s">
        <v>7</v>
      </c>
      <c r="Q9" s="113"/>
      <c r="R9" s="112" t="s">
        <v>8</v>
      </c>
      <c r="S9" s="113"/>
      <c r="T9" s="112" t="s">
        <v>9</v>
      </c>
      <c r="U9" s="113"/>
      <c r="V9" s="112" t="s">
        <v>10</v>
      </c>
      <c r="W9" s="113"/>
      <c r="X9" s="112" t="s">
        <v>11</v>
      </c>
      <c r="Y9" s="113"/>
      <c r="Z9" s="119" t="s">
        <v>25</v>
      </c>
      <c r="AA9" s="120"/>
    </row>
    <row r="10" spans="1:27" ht="14.25" x14ac:dyDescent="0.2">
      <c r="A10" s="42" t="s">
        <v>27</v>
      </c>
      <c r="B10" s="108">
        <f>$AG31</f>
        <v>0</v>
      </c>
      <c r="C10" s="109"/>
      <c r="D10" s="108">
        <f>$AG35</f>
        <v>0</v>
      </c>
      <c r="E10" s="109"/>
      <c r="F10" s="108">
        <f>$AG39</f>
        <v>0</v>
      </c>
      <c r="G10" s="109"/>
      <c r="H10" s="108">
        <f>$AG43</f>
        <v>0</v>
      </c>
      <c r="I10" s="109"/>
      <c r="J10" s="108">
        <f>$AG47</f>
        <v>0</v>
      </c>
      <c r="K10" s="109"/>
      <c r="L10" s="108">
        <f>$AG51</f>
        <v>0</v>
      </c>
      <c r="M10" s="109"/>
      <c r="N10" s="108">
        <f>$AG55</f>
        <v>0</v>
      </c>
      <c r="O10" s="109"/>
      <c r="P10" s="108">
        <f>$AG59</f>
        <v>0</v>
      </c>
      <c r="Q10" s="109"/>
      <c r="R10" s="108">
        <f>$AG63</f>
        <v>0</v>
      </c>
      <c r="S10" s="109"/>
      <c r="T10" s="108">
        <f>$AG67</f>
        <v>0</v>
      </c>
      <c r="U10" s="109"/>
      <c r="V10" s="108">
        <f>$AG71</f>
        <v>0</v>
      </c>
      <c r="W10" s="109"/>
      <c r="X10" s="108">
        <f>$AG75</f>
        <v>0</v>
      </c>
      <c r="Y10" s="109"/>
      <c r="Z10" s="121">
        <f>SUM(B10:Y10)</f>
        <v>0</v>
      </c>
      <c r="AA10" s="121"/>
    </row>
    <row r="11" spans="1:27" x14ac:dyDescent="0.2">
      <c r="B11" s="63"/>
      <c r="C11" s="45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47"/>
      <c r="AA11" s="46"/>
    </row>
    <row r="12" spans="1:27" ht="14.25" customHeight="1" x14ac:dyDescent="0.2">
      <c r="A12" s="78" t="s">
        <v>49</v>
      </c>
      <c r="B12" s="125">
        <f>R12</f>
        <v>1720</v>
      </c>
      <c r="C12" s="126"/>
      <c r="G12" s="27" t="s">
        <v>53</v>
      </c>
      <c r="J12" s="63"/>
      <c r="K12" s="63"/>
      <c r="L12" s="63"/>
      <c r="M12" s="63"/>
      <c r="N12" s="63"/>
      <c r="O12" s="63"/>
      <c r="P12" s="63"/>
      <c r="Q12" s="63"/>
      <c r="R12" s="127">
        <v>1720</v>
      </c>
      <c r="S12" s="128"/>
      <c r="T12" s="63"/>
      <c r="U12" s="63"/>
      <c r="V12" s="63"/>
      <c r="W12" s="63"/>
      <c r="X12" s="63"/>
    </row>
    <row r="13" spans="1:27" ht="27" x14ac:dyDescent="0.2">
      <c r="A13" s="78" t="s">
        <v>67</v>
      </c>
      <c r="B13" s="125"/>
      <c r="C13" s="126"/>
      <c r="H13" s="28"/>
    </row>
    <row r="14" spans="1:27" x14ac:dyDescent="0.2">
      <c r="A14" s="40" t="s">
        <v>12</v>
      </c>
      <c r="B14" s="121">
        <f>B13/B12</f>
        <v>0</v>
      </c>
      <c r="C14" s="122"/>
    </row>
    <row r="15" spans="1:27" ht="13.5" thickBot="1" x14ac:dyDescent="0.25">
      <c r="A15" s="41" t="s">
        <v>68</v>
      </c>
      <c r="B15" s="123">
        <f>IF(B14*Z10&gt;B13,B13,B14*Z10)</f>
        <v>0</v>
      </c>
      <c r="C15" s="124"/>
    </row>
    <row r="16" spans="1:27" x14ac:dyDescent="0.2">
      <c r="A16" s="58"/>
      <c r="B16" s="21"/>
      <c r="C16" s="21"/>
    </row>
    <row r="17" spans="1:33" ht="14.25" x14ac:dyDescent="0.2">
      <c r="A17" s="25" t="s">
        <v>28</v>
      </c>
    </row>
    <row r="18" spans="1:33" ht="14.25" x14ac:dyDescent="0.2">
      <c r="A18" s="26" t="s">
        <v>61</v>
      </c>
      <c r="C18" s="56"/>
    </row>
    <row r="19" spans="1:33" ht="14.25" x14ac:dyDescent="0.2">
      <c r="A19" s="26" t="s">
        <v>66</v>
      </c>
    </row>
    <row r="20" spans="1:33" ht="24.6" customHeight="1" thickBot="1" x14ac:dyDescent="0.25">
      <c r="A20" s="26"/>
    </row>
    <row r="21" spans="1:33" ht="13.5" thickBot="1" x14ac:dyDescent="0.25">
      <c r="A21" s="80" t="s">
        <v>59</v>
      </c>
      <c r="N21" s="88" t="s">
        <v>64</v>
      </c>
      <c r="O21" s="89"/>
      <c r="P21" s="86"/>
      <c r="Q21" s="88" t="s">
        <v>65</v>
      </c>
      <c r="R21" s="89"/>
    </row>
    <row r="22" spans="1:33" x14ac:dyDescent="0.2">
      <c r="A22" s="80"/>
    </row>
    <row r="23" spans="1:33" ht="13.5" thickBot="1" x14ac:dyDescent="0.25">
      <c r="A23" s="71"/>
      <c r="B23" s="71"/>
      <c r="C23" s="71"/>
    </row>
    <row r="24" spans="1:33" x14ac:dyDescent="0.2">
      <c r="A24" s="82" t="s">
        <v>18</v>
      </c>
      <c r="B24" s="72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33" ht="13.5" thickBot="1" x14ac:dyDescent="0.25">
      <c r="A25" s="72"/>
      <c r="B25" s="72"/>
      <c r="C25" s="72"/>
      <c r="D25" s="73"/>
      <c r="E25" s="73"/>
      <c r="F25" s="83"/>
      <c r="G25" s="71"/>
      <c r="H25" s="71"/>
      <c r="I25" s="71"/>
      <c r="J25" s="71"/>
      <c r="K25" s="71"/>
      <c r="L25" s="73"/>
      <c r="M25" s="73"/>
      <c r="N25" s="73"/>
      <c r="O25" s="83"/>
      <c r="P25" s="84"/>
      <c r="Q25" s="84"/>
      <c r="R25" s="84"/>
      <c r="S25" s="84"/>
      <c r="T25" s="84"/>
    </row>
    <row r="26" spans="1:33" x14ac:dyDescent="0.2">
      <c r="B26" s="72"/>
      <c r="C26" s="72"/>
      <c r="D26" s="73"/>
      <c r="E26" s="73"/>
      <c r="F26" s="73"/>
      <c r="G26" s="79" t="s">
        <v>47</v>
      </c>
      <c r="H26" s="73"/>
      <c r="I26" s="73"/>
      <c r="J26" s="73"/>
      <c r="K26" s="73"/>
      <c r="L26" s="73"/>
      <c r="M26" s="73"/>
      <c r="N26" s="73"/>
      <c r="P26" s="79" t="s">
        <v>48</v>
      </c>
    </row>
    <row r="27" spans="1:33" x14ac:dyDescent="0.2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33" ht="15.75" x14ac:dyDescent="0.25">
      <c r="A28" s="72"/>
      <c r="B28" s="72"/>
      <c r="C28" s="72"/>
      <c r="D28" s="72"/>
      <c r="E28" s="72"/>
      <c r="F28" s="73"/>
      <c r="G28" s="73"/>
      <c r="H28" s="73"/>
      <c r="I28" s="73"/>
      <c r="J28" s="81" t="s">
        <v>56</v>
      </c>
      <c r="K28" s="72"/>
      <c r="L28" s="72"/>
      <c r="M28" s="72"/>
      <c r="N28" s="72"/>
    </row>
    <row r="29" spans="1:33" x14ac:dyDescent="0.2">
      <c r="B29" s="73"/>
      <c r="C29" s="73"/>
      <c r="D29" s="73"/>
      <c r="E29" s="73"/>
      <c r="F29" s="73"/>
      <c r="G29" s="73"/>
      <c r="H29" s="73"/>
      <c r="I29" s="73"/>
      <c r="K29" s="73"/>
      <c r="L29" s="73"/>
      <c r="M29" s="73"/>
      <c r="N29" s="73"/>
    </row>
    <row r="30" spans="1:33" ht="12.75" customHeight="1" x14ac:dyDescent="0.2">
      <c r="A30" s="64" t="s">
        <v>0</v>
      </c>
      <c r="B30" s="64">
        <v>1</v>
      </c>
      <c r="C30" s="64">
        <v>2</v>
      </c>
      <c r="D30" s="64">
        <v>3</v>
      </c>
      <c r="E30" s="64">
        <v>4</v>
      </c>
      <c r="F30" s="64">
        <v>5</v>
      </c>
      <c r="G30" s="64">
        <v>6</v>
      </c>
      <c r="H30" s="64">
        <v>7</v>
      </c>
      <c r="I30" s="64">
        <v>8</v>
      </c>
      <c r="J30" s="64">
        <v>9</v>
      </c>
      <c r="K30" s="64">
        <v>10</v>
      </c>
      <c r="L30" s="64">
        <v>11</v>
      </c>
      <c r="M30" s="64">
        <v>12</v>
      </c>
      <c r="N30" s="64">
        <v>13</v>
      </c>
      <c r="O30" s="64">
        <v>14</v>
      </c>
      <c r="P30" s="64">
        <v>15</v>
      </c>
      <c r="Q30" s="64">
        <v>16</v>
      </c>
      <c r="R30" s="64">
        <v>17</v>
      </c>
      <c r="S30" s="64">
        <v>18</v>
      </c>
      <c r="T30" s="64">
        <v>19</v>
      </c>
      <c r="U30" s="64">
        <v>20</v>
      </c>
      <c r="V30" s="64">
        <v>21</v>
      </c>
      <c r="W30" s="64">
        <v>22</v>
      </c>
      <c r="X30" s="64">
        <v>23</v>
      </c>
      <c r="Y30" s="64">
        <v>24</v>
      </c>
      <c r="Z30" s="64">
        <v>25</v>
      </c>
      <c r="AA30" s="64">
        <v>26</v>
      </c>
      <c r="AB30" s="64">
        <v>27</v>
      </c>
      <c r="AC30" s="64">
        <v>28</v>
      </c>
      <c r="AD30" s="64">
        <v>29</v>
      </c>
      <c r="AE30" s="64">
        <v>30</v>
      </c>
      <c r="AF30" s="64">
        <v>31</v>
      </c>
      <c r="AG30" s="67" t="s">
        <v>26</v>
      </c>
    </row>
    <row r="31" spans="1:33" ht="12.75" customHeight="1" x14ac:dyDescent="0.2">
      <c r="A31" s="48" t="s">
        <v>54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2">
        <f>SUM(B31:AF31)</f>
        <v>0</v>
      </c>
    </row>
    <row r="32" spans="1:33" ht="8.1" customHeight="1" x14ac:dyDescent="0.2"/>
    <row r="33" spans="1:33" ht="12.75" customHeight="1" x14ac:dyDescent="0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3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</row>
    <row r="34" spans="1:33" ht="12.75" customHeight="1" x14ac:dyDescent="0.2">
      <c r="A34" s="64" t="s">
        <v>1</v>
      </c>
      <c r="B34" s="64">
        <v>1</v>
      </c>
      <c r="C34" s="64">
        <v>2</v>
      </c>
      <c r="D34" s="64">
        <v>3</v>
      </c>
      <c r="E34" s="64">
        <v>4</v>
      </c>
      <c r="F34" s="64">
        <v>5</v>
      </c>
      <c r="G34" s="64">
        <v>6</v>
      </c>
      <c r="H34" s="64">
        <v>7</v>
      </c>
      <c r="I34" s="64">
        <v>8</v>
      </c>
      <c r="J34" s="64">
        <v>9</v>
      </c>
      <c r="K34" s="64">
        <v>10</v>
      </c>
      <c r="L34" s="64">
        <v>11</v>
      </c>
      <c r="M34" s="64">
        <v>12</v>
      </c>
      <c r="N34" s="64">
        <v>13</v>
      </c>
      <c r="O34" s="64">
        <v>14</v>
      </c>
      <c r="P34" s="64">
        <v>15</v>
      </c>
      <c r="Q34" s="64">
        <v>16</v>
      </c>
      <c r="R34" s="64">
        <v>17</v>
      </c>
      <c r="S34" s="64">
        <v>18</v>
      </c>
      <c r="T34" s="64">
        <v>19</v>
      </c>
      <c r="U34" s="64">
        <v>20</v>
      </c>
      <c r="V34" s="64">
        <v>21</v>
      </c>
      <c r="W34" s="64">
        <v>22</v>
      </c>
      <c r="X34" s="64">
        <v>23</v>
      </c>
      <c r="Y34" s="64">
        <v>24</v>
      </c>
      <c r="Z34" s="64">
        <v>25</v>
      </c>
      <c r="AA34" s="64">
        <v>26</v>
      </c>
      <c r="AB34" s="64">
        <v>27</v>
      </c>
      <c r="AC34" s="64">
        <v>28</v>
      </c>
      <c r="AD34" s="64">
        <v>29</v>
      </c>
      <c r="AE34" s="64">
        <v>30</v>
      </c>
      <c r="AF34" s="64">
        <v>31</v>
      </c>
      <c r="AG34" s="67" t="s">
        <v>26</v>
      </c>
    </row>
    <row r="35" spans="1:33" ht="12.75" customHeight="1" x14ac:dyDescent="0.2">
      <c r="A35" s="48" t="s">
        <v>54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2"/>
      <c r="AF35" s="62"/>
      <c r="AG35" s="62">
        <f>SUM(B35:AF35)</f>
        <v>0</v>
      </c>
    </row>
    <row r="36" spans="1:33" ht="8.1" customHeight="1" x14ac:dyDescent="0.2"/>
    <row r="37" spans="1:33" ht="12.7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75"/>
    </row>
    <row r="38" spans="1:33" ht="12.75" customHeight="1" x14ac:dyDescent="0.2">
      <c r="A38" s="64" t="s">
        <v>2</v>
      </c>
      <c r="B38" s="64">
        <v>1</v>
      </c>
      <c r="C38" s="64">
        <v>2</v>
      </c>
      <c r="D38" s="64">
        <v>3</v>
      </c>
      <c r="E38" s="64">
        <v>4</v>
      </c>
      <c r="F38" s="64">
        <v>5</v>
      </c>
      <c r="G38" s="64">
        <v>6</v>
      </c>
      <c r="H38" s="64">
        <v>7</v>
      </c>
      <c r="I38" s="64">
        <v>8</v>
      </c>
      <c r="J38" s="64">
        <v>9</v>
      </c>
      <c r="K38" s="64">
        <v>10</v>
      </c>
      <c r="L38" s="64">
        <v>11</v>
      </c>
      <c r="M38" s="64">
        <v>12</v>
      </c>
      <c r="N38" s="64">
        <v>13</v>
      </c>
      <c r="O38" s="64">
        <v>14</v>
      </c>
      <c r="P38" s="64">
        <v>15</v>
      </c>
      <c r="Q38" s="64">
        <v>16</v>
      </c>
      <c r="R38" s="64">
        <v>17</v>
      </c>
      <c r="S38" s="64">
        <v>18</v>
      </c>
      <c r="T38" s="64">
        <v>19</v>
      </c>
      <c r="U38" s="64">
        <v>20</v>
      </c>
      <c r="V38" s="64">
        <v>21</v>
      </c>
      <c r="W38" s="64">
        <v>22</v>
      </c>
      <c r="X38" s="64">
        <v>23</v>
      </c>
      <c r="Y38" s="64">
        <v>24</v>
      </c>
      <c r="Z38" s="64">
        <v>25</v>
      </c>
      <c r="AA38" s="64">
        <v>26</v>
      </c>
      <c r="AB38" s="64">
        <v>27</v>
      </c>
      <c r="AC38" s="64">
        <v>28</v>
      </c>
      <c r="AD38" s="64">
        <v>29</v>
      </c>
      <c r="AE38" s="64">
        <v>30</v>
      </c>
      <c r="AF38" s="64">
        <v>31</v>
      </c>
      <c r="AG38" s="67" t="s">
        <v>26</v>
      </c>
    </row>
    <row r="39" spans="1:33" ht="12.75" customHeight="1" x14ac:dyDescent="0.2">
      <c r="A39" s="48" t="s">
        <v>54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2">
        <f t="shared" ref="AG39" si="0">SUM(B39:AF39)</f>
        <v>0</v>
      </c>
    </row>
    <row r="40" spans="1:33" ht="8.1" customHeight="1" x14ac:dyDescent="0.2"/>
    <row r="41" spans="1:33" ht="12.75" customHeight="1" x14ac:dyDescent="0.2">
      <c r="A41" s="50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2"/>
      <c r="AG41" s="52"/>
    </row>
    <row r="42" spans="1:33" ht="12.75" customHeight="1" x14ac:dyDescent="0.2">
      <c r="A42" s="64" t="s">
        <v>3</v>
      </c>
      <c r="B42" s="64">
        <v>1</v>
      </c>
      <c r="C42" s="64">
        <v>2</v>
      </c>
      <c r="D42" s="64">
        <v>3</v>
      </c>
      <c r="E42" s="64">
        <v>4</v>
      </c>
      <c r="F42" s="64">
        <v>5</v>
      </c>
      <c r="G42" s="64">
        <v>6</v>
      </c>
      <c r="H42" s="64">
        <v>7</v>
      </c>
      <c r="I42" s="64">
        <v>8</v>
      </c>
      <c r="J42" s="64">
        <v>9</v>
      </c>
      <c r="K42" s="64">
        <v>10</v>
      </c>
      <c r="L42" s="64">
        <v>11</v>
      </c>
      <c r="M42" s="64">
        <v>12</v>
      </c>
      <c r="N42" s="64">
        <v>13</v>
      </c>
      <c r="O42" s="64">
        <v>14</v>
      </c>
      <c r="P42" s="64">
        <v>15</v>
      </c>
      <c r="Q42" s="64">
        <v>16</v>
      </c>
      <c r="R42" s="64">
        <v>17</v>
      </c>
      <c r="S42" s="64">
        <v>18</v>
      </c>
      <c r="T42" s="64">
        <v>19</v>
      </c>
      <c r="U42" s="64">
        <v>20</v>
      </c>
      <c r="V42" s="64">
        <v>21</v>
      </c>
      <c r="W42" s="64">
        <v>22</v>
      </c>
      <c r="X42" s="64">
        <v>23</v>
      </c>
      <c r="Y42" s="64">
        <v>24</v>
      </c>
      <c r="Z42" s="64">
        <v>25</v>
      </c>
      <c r="AA42" s="64">
        <v>26</v>
      </c>
      <c r="AB42" s="64">
        <v>27</v>
      </c>
      <c r="AC42" s="64">
        <v>28</v>
      </c>
      <c r="AD42" s="64">
        <v>29</v>
      </c>
      <c r="AE42" s="64">
        <v>30</v>
      </c>
      <c r="AF42" s="64">
        <v>31</v>
      </c>
      <c r="AG42" s="67" t="s">
        <v>26</v>
      </c>
    </row>
    <row r="43" spans="1:33" ht="12.75" customHeight="1" x14ac:dyDescent="0.2">
      <c r="A43" s="48" t="s">
        <v>54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2"/>
      <c r="AG43" s="62">
        <f t="shared" ref="AG43" si="1">SUM(B43:AF43)</f>
        <v>0</v>
      </c>
    </row>
    <row r="44" spans="1:33" ht="8.1" customHeight="1" x14ac:dyDescent="0.2"/>
    <row r="45" spans="1:33" ht="12.75" customHeight="1" x14ac:dyDescent="0.2">
      <c r="A45" s="50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2"/>
      <c r="AG45" s="52"/>
    </row>
    <row r="46" spans="1:33" ht="12.75" customHeight="1" x14ac:dyDescent="0.2">
      <c r="A46" s="64" t="s">
        <v>4</v>
      </c>
      <c r="B46" s="64">
        <v>1</v>
      </c>
      <c r="C46" s="64">
        <v>2</v>
      </c>
      <c r="D46" s="64">
        <v>3</v>
      </c>
      <c r="E46" s="64">
        <v>4</v>
      </c>
      <c r="F46" s="64">
        <v>5</v>
      </c>
      <c r="G46" s="64">
        <v>6</v>
      </c>
      <c r="H46" s="64">
        <v>7</v>
      </c>
      <c r="I46" s="64">
        <v>8</v>
      </c>
      <c r="J46" s="64">
        <v>9</v>
      </c>
      <c r="K46" s="64">
        <v>10</v>
      </c>
      <c r="L46" s="64">
        <v>11</v>
      </c>
      <c r="M46" s="64">
        <v>12</v>
      </c>
      <c r="N46" s="64">
        <v>13</v>
      </c>
      <c r="O46" s="64">
        <v>14</v>
      </c>
      <c r="P46" s="64">
        <v>15</v>
      </c>
      <c r="Q46" s="64">
        <v>16</v>
      </c>
      <c r="R46" s="64">
        <v>17</v>
      </c>
      <c r="S46" s="64">
        <v>18</v>
      </c>
      <c r="T46" s="64">
        <v>19</v>
      </c>
      <c r="U46" s="64">
        <v>20</v>
      </c>
      <c r="V46" s="64">
        <v>21</v>
      </c>
      <c r="W46" s="64">
        <v>22</v>
      </c>
      <c r="X46" s="64">
        <v>23</v>
      </c>
      <c r="Y46" s="64">
        <v>24</v>
      </c>
      <c r="Z46" s="64">
        <v>25</v>
      </c>
      <c r="AA46" s="64">
        <v>26</v>
      </c>
      <c r="AB46" s="64">
        <v>27</v>
      </c>
      <c r="AC46" s="64">
        <v>28</v>
      </c>
      <c r="AD46" s="64">
        <v>29</v>
      </c>
      <c r="AE46" s="64">
        <v>30</v>
      </c>
      <c r="AF46" s="64">
        <v>31</v>
      </c>
      <c r="AG46" s="67" t="s">
        <v>26</v>
      </c>
    </row>
    <row r="47" spans="1:33" ht="12.75" customHeight="1" x14ac:dyDescent="0.2">
      <c r="A47" s="48" t="s">
        <v>55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2">
        <f t="shared" ref="AG47" si="2">SUM(B47:AF47)</f>
        <v>0</v>
      </c>
    </row>
    <row r="48" spans="1:33" ht="8.1" customHeight="1" x14ac:dyDescent="0.2"/>
    <row r="49" spans="1:33" ht="12.75" customHeight="1" x14ac:dyDescent="0.2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2"/>
    </row>
    <row r="50" spans="1:33" ht="12.75" customHeight="1" x14ac:dyDescent="0.2">
      <c r="A50" s="64" t="s">
        <v>5</v>
      </c>
      <c r="B50" s="64">
        <v>1</v>
      </c>
      <c r="C50" s="64">
        <v>2</v>
      </c>
      <c r="D50" s="64">
        <v>3</v>
      </c>
      <c r="E50" s="64">
        <v>4</v>
      </c>
      <c r="F50" s="64">
        <v>5</v>
      </c>
      <c r="G50" s="64">
        <v>6</v>
      </c>
      <c r="H50" s="64">
        <v>7</v>
      </c>
      <c r="I50" s="64">
        <v>8</v>
      </c>
      <c r="J50" s="64">
        <v>9</v>
      </c>
      <c r="K50" s="64">
        <v>10</v>
      </c>
      <c r="L50" s="64">
        <v>11</v>
      </c>
      <c r="M50" s="64">
        <v>12</v>
      </c>
      <c r="N50" s="64">
        <v>13</v>
      </c>
      <c r="O50" s="64">
        <v>14</v>
      </c>
      <c r="P50" s="64">
        <v>15</v>
      </c>
      <c r="Q50" s="64">
        <v>16</v>
      </c>
      <c r="R50" s="64">
        <v>17</v>
      </c>
      <c r="S50" s="64">
        <v>18</v>
      </c>
      <c r="T50" s="64">
        <v>19</v>
      </c>
      <c r="U50" s="64">
        <v>20</v>
      </c>
      <c r="V50" s="64">
        <v>21</v>
      </c>
      <c r="W50" s="64">
        <v>22</v>
      </c>
      <c r="X50" s="64">
        <v>23</v>
      </c>
      <c r="Y50" s="64">
        <v>24</v>
      </c>
      <c r="Z50" s="64">
        <v>25</v>
      </c>
      <c r="AA50" s="64">
        <v>26</v>
      </c>
      <c r="AB50" s="64">
        <v>27</v>
      </c>
      <c r="AC50" s="64">
        <v>28</v>
      </c>
      <c r="AD50" s="64">
        <v>29</v>
      </c>
      <c r="AE50" s="64">
        <v>30</v>
      </c>
      <c r="AF50" s="64">
        <v>31</v>
      </c>
      <c r="AG50" s="67" t="s">
        <v>26</v>
      </c>
    </row>
    <row r="51" spans="1:33" ht="12.75" customHeight="1" x14ac:dyDescent="0.2">
      <c r="A51" s="48" t="s">
        <v>54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2"/>
      <c r="AG51" s="62">
        <f t="shared" ref="AG51" si="3">SUM(B51:AF51)</f>
        <v>0</v>
      </c>
    </row>
    <row r="52" spans="1:33" ht="8.1" customHeight="1" x14ac:dyDescent="0.2"/>
    <row r="53" spans="1:33" ht="12.75" customHeight="1" x14ac:dyDescent="0.2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2"/>
    </row>
    <row r="54" spans="1:33" ht="12.75" customHeight="1" x14ac:dyDescent="0.2">
      <c r="A54" s="64" t="s">
        <v>6</v>
      </c>
      <c r="B54" s="64">
        <v>1</v>
      </c>
      <c r="C54" s="64">
        <v>2</v>
      </c>
      <c r="D54" s="64">
        <v>3</v>
      </c>
      <c r="E54" s="64">
        <v>4</v>
      </c>
      <c r="F54" s="64">
        <v>5</v>
      </c>
      <c r="G54" s="64">
        <v>6</v>
      </c>
      <c r="H54" s="64">
        <v>7</v>
      </c>
      <c r="I54" s="64">
        <v>8</v>
      </c>
      <c r="J54" s="64">
        <v>9</v>
      </c>
      <c r="K54" s="64">
        <v>10</v>
      </c>
      <c r="L54" s="64">
        <v>11</v>
      </c>
      <c r="M54" s="64">
        <v>12</v>
      </c>
      <c r="N54" s="64">
        <v>13</v>
      </c>
      <c r="O54" s="64">
        <v>14</v>
      </c>
      <c r="P54" s="64">
        <v>15</v>
      </c>
      <c r="Q54" s="64">
        <v>16</v>
      </c>
      <c r="R54" s="64">
        <v>17</v>
      </c>
      <c r="S54" s="64">
        <v>18</v>
      </c>
      <c r="T54" s="64">
        <v>19</v>
      </c>
      <c r="U54" s="64">
        <v>20</v>
      </c>
      <c r="V54" s="64">
        <v>21</v>
      </c>
      <c r="W54" s="64">
        <v>22</v>
      </c>
      <c r="X54" s="64">
        <v>23</v>
      </c>
      <c r="Y54" s="64">
        <v>24</v>
      </c>
      <c r="Z54" s="64">
        <v>25</v>
      </c>
      <c r="AA54" s="64">
        <v>26</v>
      </c>
      <c r="AB54" s="64">
        <v>27</v>
      </c>
      <c r="AC54" s="64">
        <v>28</v>
      </c>
      <c r="AD54" s="64">
        <v>29</v>
      </c>
      <c r="AE54" s="64">
        <v>30</v>
      </c>
      <c r="AF54" s="64">
        <v>31</v>
      </c>
      <c r="AG54" s="67" t="s">
        <v>26</v>
      </c>
    </row>
    <row r="55" spans="1:33" ht="12.75" customHeight="1" x14ac:dyDescent="0.2">
      <c r="A55" s="48" t="s">
        <v>54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2">
        <f t="shared" ref="AG55" si="4">SUM(B55:AF55)</f>
        <v>0</v>
      </c>
    </row>
    <row r="56" spans="1:33" ht="8.1" customHeight="1" x14ac:dyDescent="0.2"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</row>
    <row r="57" spans="1:33" ht="12.75" customHeight="1" x14ac:dyDescent="0.2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4"/>
    </row>
    <row r="58" spans="1:33" ht="12.75" customHeight="1" x14ac:dyDescent="0.2">
      <c r="A58" s="64" t="s">
        <v>7</v>
      </c>
      <c r="B58" s="64">
        <v>1</v>
      </c>
      <c r="C58" s="64">
        <v>2</v>
      </c>
      <c r="D58" s="64">
        <v>3</v>
      </c>
      <c r="E58" s="64">
        <v>4</v>
      </c>
      <c r="F58" s="64">
        <v>5</v>
      </c>
      <c r="G58" s="64">
        <v>6</v>
      </c>
      <c r="H58" s="64">
        <v>7</v>
      </c>
      <c r="I58" s="64">
        <v>8</v>
      </c>
      <c r="J58" s="64">
        <v>9</v>
      </c>
      <c r="K58" s="64">
        <v>10</v>
      </c>
      <c r="L58" s="64">
        <v>11</v>
      </c>
      <c r="M58" s="64">
        <v>12</v>
      </c>
      <c r="N58" s="64">
        <v>13</v>
      </c>
      <c r="O58" s="64">
        <v>14</v>
      </c>
      <c r="P58" s="64">
        <v>15</v>
      </c>
      <c r="Q58" s="64">
        <v>16</v>
      </c>
      <c r="R58" s="64">
        <v>17</v>
      </c>
      <c r="S58" s="64">
        <v>18</v>
      </c>
      <c r="T58" s="64">
        <v>19</v>
      </c>
      <c r="U58" s="64">
        <v>20</v>
      </c>
      <c r="V58" s="64">
        <v>21</v>
      </c>
      <c r="W58" s="64">
        <v>22</v>
      </c>
      <c r="X58" s="64">
        <v>23</v>
      </c>
      <c r="Y58" s="64">
        <v>24</v>
      </c>
      <c r="Z58" s="64">
        <v>25</v>
      </c>
      <c r="AA58" s="64">
        <v>26</v>
      </c>
      <c r="AB58" s="64">
        <v>27</v>
      </c>
      <c r="AC58" s="64">
        <v>28</v>
      </c>
      <c r="AD58" s="64">
        <v>29</v>
      </c>
      <c r="AE58" s="64">
        <v>30</v>
      </c>
      <c r="AF58" s="64">
        <v>31</v>
      </c>
      <c r="AG58" s="67" t="s">
        <v>26</v>
      </c>
    </row>
    <row r="59" spans="1:33" ht="12.75" customHeight="1" x14ac:dyDescent="0.2">
      <c r="A59" s="48" t="s">
        <v>54</v>
      </c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2">
        <f t="shared" ref="AG59" si="5">SUM(B59:AF59)</f>
        <v>0</v>
      </c>
    </row>
    <row r="60" spans="1:33" s="19" customFormat="1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</row>
    <row r="61" spans="1:33" s="19" customFormat="1" x14ac:dyDescent="0.2">
      <c r="C61" s="22"/>
      <c r="D61" s="22"/>
      <c r="E61" s="22"/>
      <c r="F61" s="22"/>
      <c r="G61" s="22"/>
      <c r="H61" s="56"/>
      <c r="I61" s="56"/>
      <c r="J61" s="56"/>
      <c r="K61" s="56"/>
      <c r="L61" s="22"/>
      <c r="M61" s="22"/>
      <c r="N61" s="22"/>
      <c r="O61" s="22"/>
      <c r="P61" s="22"/>
    </row>
    <row r="62" spans="1:33" s="19" customFormat="1" x14ac:dyDescent="0.2">
      <c r="A62" s="64" t="s">
        <v>8</v>
      </c>
      <c r="B62" s="64">
        <v>1</v>
      </c>
      <c r="C62" s="64">
        <v>2</v>
      </c>
      <c r="D62" s="64">
        <v>3</v>
      </c>
      <c r="E62" s="64">
        <v>4</v>
      </c>
      <c r="F62" s="64">
        <v>5</v>
      </c>
      <c r="G62" s="64">
        <v>6</v>
      </c>
      <c r="H62" s="64">
        <v>7</v>
      </c>
      <c r="I62" s="64">
        <v>8</v>
      </c>
      <c r="J62" s="64">
        <v>9</v>
      </c>
      <c r="K62" s="64">
        <v>10</v>
      </c>
      <c r="L62" s="64">
        <v>11</v>
      </c>
      <c r="M62" s="64">
        <v>12</v>
      </c>
      <c r="N62" s="64">
        <v>13</v>
      </c>
      <c r="O62" s="64">
        <v>14</v>
      </c>
      <c r="P62" s="64">
        <v>15</v>
      </c>
      <c r="Q62" s="64">
        <v>16</v>
      </c>
      <c r="R62" s="64">
        <v>17</v>
      </c>
      <c r="S62" s="64">
        <v>18</v>
      </c>
      <c r="T62" s="64">
        <v>19</v>
      </c>
      <c r="U62" s="64">
        <v>20</v>
      </c>
      <c r="V62" s="64">
        <v>21</v>
      </c>
      <c r="W62" s="64">
        <v>22</v>
      </c>
      <c r="X62" s="64">
        <v>23</v>
      </c>
      <c r="Y62" s="64">
        <v>24</v>
      </c>
      <c r="Z62" s="64">
        <v>25</v>
      </c>
      <c r="AA62" s="64">
        <v>26</v>
      </c>
      <c r="AB62" s="64">
        <v>27</v>
      </c>
      <c r="AC62" s="64">
        <v>28</v>
      </c>
      <c r="AD62" s="64">
        <v>29</v>
      </c>
      <c r="AE62" s="64">
        <v>30</v>
      </c>
      <c r="AF62" s="64">
        <v>31</v>
      </c>
      <c r="AG62" s="67" t="s">
        <v>26</v>
      </c>
    </row>
    <row r="63" spans="1:33" x14ac:dyDescent="0.2">
      <c r="A63" s="48" t="s">
        <v>54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2"/>
      <c r="AG63" s="62">
        <f t="shared" ref="AG63" si="6">SUM(B63:AF63)</f>
        <v>0</v>
      </c>
    </row>
    <row r="64" spans="1:33" ht="8.1" customHeight="1" x14ac:dyDescent="0.2"/>
    <row r="66" spans="1:33" x14ac:dyDescent="0.2">
      <c r="A66" s="64" t="s">
        <v>9</v>
      </c>
      <c r="B66" s="64">
        <v>1</v>
      </c>
      <c r="C66" s="64">
        <v>2</v>
      </c>
      <c r="D66" s="64">
        <v>3</v>
      </c>
      <c r="E66" s="64">
        <v>4</v>
      </c>
      <c r="F66" s="64">
        <v>5</v>
      </c>
      <c r="G66" s="64">
        <v>6</v>
      </c>
      <c r="H66" s="64">
        <v>7</v>
      </c>
      <c r="I66" s="64">
        <v>8</v>
      </c>
      <c r="J66" s="64">
        <v>9</v>
      </c>
      <c r="K66" s="64">
        <v>10</v>
      </c>
      <c r="L66" s="64">
        <v>11</v>
      </c>
      <c r="M66" s="64">
        <v>12</v>
      </c>
      <c r="N66" s="64">
        <v>13</v>
      </c>
      <c r="O66" s="64">
        <v>14</v>
      </c>
      <c r="P66" s="64">
        <v>15</v>
      </c>
      <c r="Q66" s="64">
        <v>16</v>
      </c>
      <c r="R66" s="64">
        <v>17</v>
      </c>
      <c r="S66" s="64">
        <v>18</v>
      </c>
      <c r="T66" s="64">
        <v>19</v>
      </c>
      <c r="U66" s="64">
        <v>20</v>
      </c>
      <c r="V66" s="64">
        <v>21</v>
      </c>
      <c r="W66" s="64">
        <v>22</v>
      </c>
      <c r="X66" s="64">
        <v>23</v>
      </c>
      <c r="Y66" s="64">
        <v>24</v>
      </c>
      <c r="Z66" s="64">
        <v>25</v>
      </c>
      <c r="AA66" s="64">
        <v>26</v>
      </c>
      <c r="AB66" s="64">
        <v>27</v>
      </c>
      <c r="AC66" s="64">
        <v>28</v>
      </c>
      <c r="AD66" s="64">
        <v>29</v>
      </c>
      <c r="AE66" s="64">
        <v>30</v>
      </c>
      <c r="AF66" s="64">
        <v>31</v>
      </c>
      <c r="AG66" s="67" t="s">
        <v>26</v>
      </c>
    </row>
    <row r="67" spans="1:33" x14ac:dyDescent="0.2">
      <c r="A67" s="48" t="s">
        <v>55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2">
        <f t="shared" ref="AG67" si="7">SUM(B67:AF67)</f>
        <v>0</v>
      </c>
    </row>
    <row r="70" spans="1:33" x14ac:dyDescent="0.2">
      <c r="A70" s="64" t="s">
        <v>10</v>
      </c>
      <c r="B70" s="64">
        <v>1</v>
      </c>
      <c r="C70" s="64">
        <v>2</v>
      </c>
      <c r="D70" s="64">
        <v>3</v>
      </c>
      <c r="E70" s="64">
        <v>4</v>
      </c>
      <c r="F70" s="64">
        <v>5</v>
      </c>
      <c r="G70" s="64">
        <v>6</v>
      </c>
      <c r="H70" s="64">
        <v>7</v>
      </c>
      <c r="I70" s="64">
        <v>8</v>
      </c>
      <c r="J70" s="64">
        <v>9</v>
      </c>
      <c r="K70" s="64">
        <v>10</v>
      </c>
      <c r="L70" s="64">
        <v>11</v>
      </c>
      <c r="M70" s="64">
        <v>12</v>
      </c>
      <c r="N70" s="64">
        <v>13</v>
      </c>
      <c r="O70" s="64">
        <v>14</v>
      </c>
      <c r="P70" s="64">
        <v>15</v>
      </c>
      <c r="Q70" s="64">
        <v>16</v>
      </c>
      <c r="R70" s="64">
        <v>17</v>
      </c>
      <c r="S70" s="64">
        <v>18</v>
      </c>
      <c r="T70" s="64">
        <v>19</v>
      </c>
      <c r="U70" s="64">
        <v>20</v>
      </c>
      <c r="V70" s="64">
        <v>21</v>
      </c>
      <c r="W70" s="64">
        <v>22</v>
      </c>
      <c r="X70" s="64">
        <v>23</v>
      </c>
      <c r="Y70" s="64">
        <v>24</v>
      </c>
      <c r="Z70" s="64">
        <v>25</v>
      </c>
      <c r="AA70" s="64">
        <v>26</v>
      </c>
      <c r="AB70" s="64">
        <v>27</v>
      </c>
      <c r="AC70" s="64">
        <v>28</v>
      </c>
      <c r="AD70" s="64">
        <v>29</v>
      </c>
      <c r="AE70" s="64">
        <v>30</v>
      </c>
      <c r="AF70" s="64">
        <v>31</v>
      </c>
      <c r="AG70" s="67" t="s">
        <v>26</v>
      </c>
    </row>
    <row r="71" spans="1:33" x14ac:dyDescent="0.2">
      <c r="A71" s="48" t="s">
        <v>54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2"/>
      <c r="AG71" s="62">
        <f t="shared" ref="AG71" si="8">SUM(B71:AF71)</f>
        <v>0</v>
      </c>
    </row>
    <row r="72" spans="1:33" ht="8.1" customHeight="1" x14ac:dyDescent="0.2"/>
    <row r="74" spans="1:33" x14ac:dyDescent="0.2">
      <c r="A74" s="64" t="s">
        <v>11</v>
      </c>
      <c r="B74" s="64">
        <v>1</v>
      </c>
      <c r="C74" s="64">
        <v>2</v>
      </c>
      <c r="D74" s="64">
        <v>3</v>
      </c>
      <c r="E74" s="64">
        <v>4</v>
      </c>
      <c r="F74" s="64">
        <v>5</v>
      </c>
      <c r="G74" s="64">
        <v>6</v>
      </c>
      <c r="H74" s="64">
        <v>7</v>
      </c>
      <c r="I74" s="64">
        <v>8</v>
      </c>
      <c r="J74" s="64">
        <v>9</v>
      </c>
      <c r="K74" s="64">
        <v>10</v>
      </c>
      <c r="L74" s="64">
        <v>11</v>
      </c>
      <c r="M74" s="64">
        <v>12</v>
      </c>
      <c r="N74" s="64">
        <v>13</v>
      </c>
      <c r="O74" s="64">
        <v>14</v>
      </c>
      <c r="P74" s="64">
        <v>15</v>
      </c>
      <c r="Q74" s="64">
        <v>16</v>
      </c>
      <c r="R74" s="64">
        <v>17</v>
      </c>
      <c r="S74" s="64">
        <v>18</v>
      </c>
      <c r="T74" s="64">
        <v>19</v>
      </c>
      <c r="U74" s="64">
        <v>20</v>
      </c>
      <c r="V74" s="64">
        <v>21</v>
      </c>
      <c r="W74" s="64">
        <v>22</v>
      </c>
      <c r="X74" s="64">
        <v>23</v>
      </c>
      <c r="Y74" s="64">
        <v>24</v>
      </c>
      <c r="Z74" s="64">
        <v>25</v>
      </c>
      <c r="AA74" s="64">
        <v>26</v>
      </c>
      <c r="AB74" s="64">
        <v>27</v>
      </c>
      <c r="AC74" s="64">
        <v>28</v>
      </c>
      <c r="AD74" s="64">
        <v>29</v>
      </c>
      <c r="AE74" s="64">
        <v>30</v>
      </c>
      <c r="AF74" s="64">
        <v>31</v>
      </c>
      <c r="AG74" s="67" t="s">
        <v>26</v>
      </c>
    </row>
    <row r="75" spans="1:33" x14ac:dyDescent="0.2">
      <c r="A75" s="48" t="s">
        <v>54</v>
      </c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2">
        <f t="shared" ref="AG75" si="9">SUM(B75:AF75)</f>
        <v>0</v>
      </c>
    </row>
    <row r="77" spans="1:33" ht="13.5" thickBot="1" x14ac:dyDescent="0.25">
      <c r="A77" s="71"/>
      <c r="B77" s="71"/>
      <c r="C77" s="71"/>
    </row>
    <row r="78" spans="1:33" x14ac:dyDescent="0.2">
      <c r="A78" s="72" t="s">
        <v>18</v>
      </c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2"/>
      <c r="B79" s="72"/>
      <c r="C79" s="72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x14ac:dyDescent="0.2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4"/>
    </row>
    <row r="81" spans="1:15" ht="13.5" thickBot="1" x14ac:dyDescent="0.25">
      <c r="A81" s="71"/>
      <c r="B81" s="71"/>
      <c r="C81" s="71"/>
      <c r="D81" s="71"/>
      <c r="E81" s="71"/>
      <c r="F81" s="73"/>
      <c r="G81" s="73"/>
      <c r="H81" s="73"/>
      <c r="I81" s="73"/>
      <c r="J81" s="71"/>
      <c r="K81" s="71"/>
      <c r="L81" s="71"/>
      <c r="M81" s="71"/>
      <c r="N81" s="71"/>
      <c r="O81" s="74"/>
    </row>
    <row r="82" spans="1:15" x14ac:dyDescent="0.2">
      <c r="A82" s="73" t="s">
        <v>47</v>
      </c>
      <c r="B82" s="73"/>
      <c r="C82" s="73"/>
      <c r="D82" s="73"/>
      <c r="E82" s="73"/>
      <c r="F82" s="73"/>
      <c r="G82" s="73"/>
      <c r="H82" s="73"/>
      <c r="I82" s="73"/>
      <c r="J82" s="73" t="s">
        <v>48</v>
      </c>
      <c r="K82" s="73"/>
      <c r="L82" s="73"/>
      <c r="M82" s="73"/>
      <c r="N82" s="73"/>
      <c r="O82" s="74"/>
    </row>
    <row r="83" spans="1:15" x14ac:dyDescent="0.2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</row>
  </sheetData>
  <mergeCells count="36">
    <mergeCell ref="B15:C15"/>
    <mergeCell ref="B14:C14"/>
    <mergeCell ref="R12:S12"/>
    <mergeCell ref="B13:C13"/>
    <mergeCell ref="B12:C12"/>
    <mergeCell ref="T10:U10"/>
    <mergeCell ref="V10:W10"/>
    <mergeCell ref="X10:Y10"/>
    <mergeCell ref="Z10:AA10"/>
    <mergeCell ref="Z9:AA9"/>
    <mergeCell ref="T9:U9"/>
    <mergeCell ref="V9:W9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N9:O9"/>
    <mergeCell ref="P9:Q9"/>
    <mergeCell ref="R9:S9"/>
    <mergeCell ref="L9:M9"/>
    <mergeCell ref="B6:C6"/>
    <mergeCell ref="I6:O6"/>
    <mergeCell ref="A1:E1"/>
    <mergeCell ref="B3:V3"/>
    <mergeCell ref="B9:C9"/>
    <mergeCell ref="D9:E9"/>
    <mergeCell ref="F9:G9"/>
    <mergeCell ref="H9:I9"/>
    <mergeCell ref="J9:K9"/>
    <mergeCell ref="B7:C7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7" max="32" man="1"/>
    <brk id="84" max="3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Q</v>
      </c>
      <c r="T6" s="3" t="s">
        <v>22</v>
      </c>
    </row>
    <row r="8" spans="1:27" x14ac:dyDescent="0.2">
      <c r="A8" s="68" t="s">
        <v>37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6.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E38"/>
  <sheetViews>
    <sheetView topLeftCell="A16" workbookViewId="0">
      <selection activeCell="B32" sqref="B32"/>
    </sheetView>
  </sheetViews>
  <sheetFormatPr baseColWidth="10" defaultRowHeight="12.75" x14ac:dyDescent="0.2"/>
  <cols>
    <col min="1" max="1" width="2.28515625" customWidth="1"/>
    <col min="2" max="2" width="23.5703125" customWidth="1"/>
    <col min="3" max="3" width="20.140625" bestFit="1" customWidth="1"/>
    <col min="4" max="4" width="24.5703125" bestFit="1" customWidth="1"/>
    <col min="5" max="5" width="19.140625" customWidth="1"/>
  </cols>
  <sheetData>
    <row r="1" spans="2:5" x14ac:dyDescent="0.2">
      <c r="B1" s="4" t="s">
        <v>79</v>
      </c>
      <c r="C1" s="3"/>
      <c r="D1" s="3"/>
    </row>
    <row r="2" spans="2:5" x14ac:dyDescent="0.2">
      <c r="B2" s="31" t="s">
        <v>81</v>
      </c>
      <c r="C2" s="31"/>
      <c r="D2" s="31"/>
      <c r="E2" s="32"/>
    </row>
    <row r="3" spans="2:5" x14ac:dyDescent="0.2">
      <c r="B3" s="32"/>
      <c r="C3" s="32"/>
      <c r="D3" s="32"/>
      <c r="E3" s="32"/>
    </row>
    <row r="4" spans="2:5" ht="51.6" customHeight="1" x14ac:dyDescent="0.2">
      <c r="B4" s="33" t="s">
        <v>13</v>
      </c>
      <c r="C4" s="34" t="s">
        <v>74</v>
      </c>
      <c r="D4" s="34" t="s">
        <v>60</v>
      </c>
      <c r="E4" s="35" t="s">
        <v>87</v>
      </c>
    </row>
    <row r="5" spans="2:5" ht="15" customHeight="1" x14ac:dyDescent="0.2">
      <c r="B5" s="36" t="str">
        <f>'Mitarbeiter;in A'!A8</f>
        <v>Mitarbeiter:in A</v>
      </c>
      <c r="C5" s="37">
        <f>IFERROR('Mitarbeiter;in A'!B$13,"0,00")</f>
        <v>20.930232558139537</v>
      </c>
      <c r="D5" s="69">
        <f>IF('Mitarbeiter;in A'!$Z$9&gt;'Mitarbeiter;in A'!$R$11,'Mitarbeiter;in A'!$R$11,'Mitarbeiter;in A'!$Z$9)</f>
        <v>30</v>
      </c>
      <c r="E5" s="38">
        <f>IFERROR('Mitarbeiter;in A'!B$14,"0,00")</f>
        <v>627.90697674418607</v>
      </c>
    </row>
    <row r="6" spans="2:5" ht="15" customHeight="1" x14ac:dyDescent="0.2">
      <c r="B6" s="36" t="str">
        <f>'Mitarbeiter B'!A8</f>
        <v>Mitarbeiter B</v>
      </c>
      <c r="C6" s="37" t="str">
        <f>IFERROR('Mitarbeiter B'!B$13,"0,00")</f>
        <v>0,00</v>
      </c>
      <c r="D6" s="69">
        <f>IF('Mitarbeiter B'!$Z$9&gt;'Mitarbeiter B'!$R$11,'Mitarbeiter B'!$R$11,'Mitarbeiter B'!$Z$9)</f>
        <v>0</v>
      </c>
      <c r="E6" s="38" t="str">
        <f>IFERROR('Mitarbeiter B'!B$14,"0,00")</f>
        <v>0,00</v>
      </c>
    </row>
    <row r="7" spans="2:5" ht="15" customHeight="1" x14ac:dyDescent="0.2">
      <c r="B7" s="36" t="str">
        <f>'Mitarbeiter C'!A8</f>
        <v>Mitarbeiter C</v>
      </c>
      <c r="C7" s="37">
        <f>IFERROR('Mitarbeiter C'!B$13,"0,00")</f>
        <v>0</v>
      </c>
      <c r="D7" s="69">
        <f>IF('Mitarbeiter C'!$Z$9&gt;'Mitarbeiter C'!$R$11,'Mitarbeiter C'!$R$11,'Mitarbeiter C'!$Z$9)</f>
        <v>0</v>
      </c>
      <c r="E7" s="38">
        <f>IFERROR('Mitarbeiter C'!B$14,"0,00")</f>
        <v>0</v>
      </c>
    </row>
    <row r="8" spans="2:5" ht="15" customHeight="1" x14ac:dyDescent="0.2">
      <c r="B8" s="36" t="str">
        <f>'Mitarbeiter D'!A8</f>
        <v>Mitarbeiter D</v>
      </c>
      <c r="C8" s="37">
        <f>IFERROR('Mitarbeiter D'!B$13,"0,00")</f>
        <v>0</v>
      </c>
      <c r="D8" s="69">
        <f>IF('Mitarbeiter D'!$Z$9&gt;'Mitarbeiter D'!$R$11,'Mitarbeiter D'!$R$11,'Mitarbeiter D'!$Z$9)</f>
        <v>0</v>
      </c>
      <c r="E8" s="38">
        <f>IFERROR('Mitarbeiter D'!B$14,"0,00")</f>
        <v>0</v>
      </c>
    </row>
    <row r="9" spans="2:5" ht="15" customHeight="1" x14ac:dyDescent="0.2">
      <c r="B9" s="36" t="str">
        <f>'Mitarbeiter E'!A8</f>
        <v>Mitarbeiter E</v>
      </c>
      <c r="C9" s="37">
        <f>IFERROR('Mitarbeiter E'!B$13,"0,00")</f>
        <v>0</v>
      </c>
      <c r="D9" s="69">
        <f>IF('Mitarbeiter E'!$Z$9&gt;'Mitarbeiter E'!$R$11,'Mitarbeiter E'!$R$11,'Mitarbeiter E'!$Z$9)</f>
        <v>0</v>
      </c>
      <c r="E9" s="38">
        <f>IFERROR('Mitarbeiter E'!B$14,"0,00")</f>
        <v>0</v>
      </c>
    </row>
    <row r="10" spans="2:5" ht="15" customHeight="1" x14ac:dyDescent="0.2">
      <c r="B10" s="36" t="str">
        <f>'Mitarbeiter F'!A8</f>
        <v>Mitarbeiter F</v>
      </c>
      <c r="C10" s="37">
        <f>IFERROR('Mitarbeiter F'!B$13,"0,00")</f>
        <v>0</v>
      </c>
      <c r="D10" s="69">
        <f>IF('Mitarbeiter F'!$Z$9&gt;'Mitarbeiter F'!$R$11,'Mitarbeiter F'!$R$11,'Mitarbeiter F'!$Z$9)</f>
        <v>0</v>
      </c>
      <c r="E10" s="38">
        <f>IFERROR('Mitarbeiter F'!B$14,"0,00")</f>
        <v>0</v>
      </c>
    </row>
    <row r="11" spans="2:5" ht="15" customHeight="1" x14ac:dyDescent="0.2">
      <c r="B11" s="36" t="str">
        <f>'Mitarbeiter G'!A8</f>
        <v>Mitarbeiter F</v>
      </c>
      <c r="C11" s="37">
        <f>IFERROR('Mitarbeiter G'!B$13,"0,00")</f>
        <v>0</v>
      </c>
      <c r="D11" s="69">
        <f>IF('Mitarbeiter G'!$Z$9&gt;'Mitarbeiter G'!$R$11,'Mitarbeiter G'!$R$11,'Mitarbeiter G'!$Z$9)</f>
        <v>0</v>
      </c>
      <c r="E11" s="38">
        <f>IFERROR('Mitarbeiter G'!B$14,"0,00")</f>
        <v>0</v>
      </c>
    </row>
    <row r="12" spans="2:5" ht="15" customHeight="1" x14ac:dyDescent="0.2">
      <c r="B12" s="36" t="str">
        <f>'Mitarbeiter H'!A8</f>
        <v>Mitarbeiter H</v>
      </c>
      <c r="C12" s="37">
        <f>IFERROR('Mitarbeiter H'!B$13,"0,00")</f>
        <v>0</v>
      </c>
      <c r="D12" s="69">
        <f>IF('Mitarbeiter H'!$Z$9&gt;'Mitarbeiter H'!$R$11,'Mitarbeiter H'!$R$11,'Mitarbeiter H'!$Z$9)</f>
        <v>0</v>
      </c>
      <c r="E12" s="38">
        <f>IFERROR('Mitarbeiter H'!B$14,"0,00")</f>
        <v>0</v>
      </c>
    </row>
    <row r="13" spans="2:5" ht="15" customHeight="1" x14ac:dyDescent="0.2">
      <c r="B13" s="36" t="str">
        <f>'Mitarbeiter I'!A8</f>
        <v>Mitarbeiter I</v>
      </c>
      <c r="C13" s="37">
        <f>IFERROR('Mitarbeiter I'!B$13,"0,00")</f>
        <v>0</v>
      </c>
      <c r="D13" s="69">
        <f>IF('Mitarbeiter I'!$Z$9&gt;'Mitarbeiter I'!$R$11,'Mitarbeiter I'!$R$11,'Mitarbeiter I'!$Z$9)</f>
        <v>0</v>
      </c>
      <c r="E13" s="38">
        <f>IFERROR('Mitarbeiter I'!B$14,"0,00")</f>
        <v>0</v>
      </c>
    </row>
    <row r="14" spans="2:5" ht="15" customHeight="1" x14ac:dyDescent="0.2">
      <c r="B14" s="36" t="str">
        <f>'Mitarbeiter J'!A8</f>
        <v>Mitarbeiter J</v>
      </c>
      <c r="C14" s="37">
        <f>IFERROR('Mitarbeiter J'!B$13,"0,00")</f>
        <v>0</v>
      </c>
      <c r="D14" s="69">
        <f>IF('Mitarbeiter J'!$Z$9&gt;'Mitarbeiter J'!$R$11,'Mitarbeiter J'!$R$11,'Mitarbeiter J'!$Z$9)</f>
        <v>0</v>
      </c>
      <c r="E14" s="38">
        <f>IFERROR('Mitarbeiter J'!B$14,"0,00")</f>
        <v>0</v>
      </c>
    </row>
    <row r="15" spans="2:5" ht="15" customHeight="1" x14ac:dyDescent="0.2">
      <c r="B15" s="36" t="str">
        <f>'Mitarbeiter K'!A8</f>
        <v>Mitarbeiter K</v>
      </c>
      <c r="C15" s="37">
        <f>IFERROR('Mitarbeiter K'!B$13,"0,00")</f>
        <v>0</v>
      </c>
      <c r="D15" s="69">
        <f>IF('Mitarbeiter K'!$Z$9&gt;'Mitarbeiter K'!$R$11,'Mitarbeiter K'!$R$11,'Mitarbeiter K'!$Z$9)</f>
        <v>0</v>
      </c>
      <c r="E15" s="38">
        <f>IFERROR('Mitarbeiter K'!B$14,"0,00")</f>
        <v>0</v>
      </c>
    </row>
    <row r="16" spans="2:5" ht="15" customHeight="1" x14ac:dyDescent="0.2">
      <c r="B16" s="36" t="str">
        <f>'Mitarbeiter L'!A8</f>
        <v>Mitarbeiter K</v>
      </c>
      <c r="C16" s="37">
        <f>IFERROR('Mitarbeiter L'!B$13,"0,00")</f>
        <v>0</v>
      </c>
      <c r="D16" s="69">
        <f>IF('Mitarbeiter L'!$Z$9&gt;'Mitarbeiter L'!$R$11,'Mitarbeiter L'!$R$11,'Mitarbeiter L'!$Z$9)</f>
        <v>0</v>
      </c>
      <c r="E16" s="38">
        <f>IFERROR('Mitarbeiter L'!B$14,"0,00")</f>
        <v>0</v>
      </c>
    </row>
    <row r="17" spans="2:5" ht="15" customHeight="1" x14ac:dyDescent="0.2">
      <c r="B17" s="36" t="str">
        <f>'Mitarbeiter M'!A8</f>
        <v>Mitarbeiter M</v>
      </c>
      <c r="C17" s="37">
        <f>IFERROR('Mitarbeiter M'!B$13,"0,00")</f>
        <v>0</v>
      </c>
      <c r="D17" s="69">
        <f>IF('Mitarbeiter M'!$Z$9&gt;'Mitarbeiter M'!$R$11,'Mitarbeiter M'!$R$11,'Mitarbeiter M'!$Z$9)</f>
        <v>0</v>
      </c>
      <c r="E17" s="38">
        <f>IFERROR('Mitarbeiter M'!B$14,"0,00")</f>
        <v>0</v>
      </c>
    </row>
    <row r="18" spans="2:5" ht="15" customHeight="1" x14ac:dyDescent="0.2">
      <c r="B18" s="36" t="str">
        <f>'Mitarbeiter N'!A8</f>
        <v>Mitarbeiter N</v>
      </c>
      <c r="C18" s="37">
        <f>IFERROR('Mitarbeiter N'!B$13,"0,00")</f>
        <v>0</v>
      </c>
      <c r="D18" s="69">
        <f>IF('Mitarbeiter N'!$Z$9&gt;'Mitarbeiter N'!$R$11,'Mitarbeiter N'!$R$11,'Mitarbeiter N'!$Z$9)</f>
        <v>0</v>
      </c>
      <c r="E18" s="38">
        <f>IFERROR('Mitarbeiter N'!B$14,"0,00")</f>
        <v>0</v>
      </c>
    </row>
    <row r="19" spans="2:5" ht="15" customHeight="1" x14ac:dyDescent="0.2">
      <c r="B19" s="36" t="str">
        <f>'Mitarbeiter O'!A8</f>
        <v>Mitarbeiter O</v>
      </c>
      <c r="C19" s="37">
        <f>IFERROR('Mitarbeiter O'!B$13,"0,00")</f>
        <v>0</v>
      </c>
      <c r="D19" s="69">
        <f>IF('Mitarbeiter O'!$Z$9&gt;'Mitarbeiter O'!$R$11,'Mitarbeiter O'!$R$11,'Mitarbeiter O'!$Z$9)</f>
        <v>0</v>
      </c>
      <c r="E19" s="38">
        <f>IFERROR('Mitarbeiter O'!B$14,"0,00")</f>
        <v>0</v>
      </c>
    </row>
    <row r="20" spans="2:5" ht="15" customHeight="1" x14ac:dyDescent="0.2">
      <c r="B20" s="36" t="str">
        <f>'Mitarbeiter P'!A9</f>
        <v>Mitarbeiter P</v>
      </c>
      <c r="C20" s="37">
        <f>IFERROR('Mitarbeiter P'!B$14,"0,00")</f>
        <v>0</v>
      </c>
      <c r="D20" s="69">
        <f>IF('Mitarbeiter P'!$Z$10&gt;'Mitarbeiter P'!$R$12,'Mitarbeiter P'!$R$12,'Mitarbeiter P'!$Z$10)</f>
        <v>0</v>
      </c>
      <c r="E20" s="38">
        <f>IFERROR('Mitarbeiter P'!B$15,"0,00")</f>
        <v>0</v>
      </c>
    </row>
    <row r="21" spans="2:5" ht="15" customHeight="1" x14ac:dyDescent="0.2">
      <c r="B21" s="36" t="str">
        <f>'Mitarbeiter Q'!A8</f>
        <v>Mitarbeiter Q</v>
      </c>
      <c r="C21" s="37">
        <f>IFERROR('Mitarbeiter Q'!B$13,"0,00")</f>
        <v>0</v>
      </c>
      <c r="D21" s="69">
        <f>IF('Mitarbeiter Q'!$Z$9&gt;'Mitarbeiter Q'!$R$11,'Mitarbeiter Q'!$R$11,'Mitarbeiter Q'!$Z$9)</f>
        <v>0</v>
      </c>
      <c r="E21" s="38">
        <f>IFERROR('Mitarbeiter Q'!B$14,"0,00")</f>
        <v>0</v>
      </c>
    </row>
    <row r="22" spans="2:5" ht="15" customHeight="1" x14ac:dyDescent="0.2">
      <c r="B22" s="36" t="str">
        <f>'Mitarbeiter R'!A8</f>
        <v>Mitarbeiter R</v>
      </c>
      <c r="C22" s="37">
        <f>IFERROR('Mitarbeiter R'!B$13,"0,00")</f>
        <v>0</v>
      </c>
      <c r="D22" s="69">
        <f>IF('Mitarbeiter R'!$Z$9&gt;'Mitarbeiter R'!$R$11,'Mitarbeiter R'!$R$11,'Mitarbeiter R'!$Z$9)</f>
        <v>0</v>
      </c>
      <c r="E22" s="38">
        <f>IFERROR('Mitarbeiter R'!B$14,"0,00")</f>
        <v>0</v>
      </c>
    </row>
    <row r="23" spans="2:5" ht="15" customHeight="1" x14ac:dyDescent="0.2">
      <c r="B23" s="36" t="str">
        <f>'Mitarbeiter S'!A8</f>
        <v>Mitarbeiter S</v>
      </c>
      <c r="C23" s="37">
        <f>IFERROR('Mitarbeiter S'!B$13,"0,00")</f>
        <v>0</v>
      </c>
      <c r="D23" s="69">
        <f>IF('Mitarbeiter S'!$Z$9&gt;'Mitarbeiter S'!$R$11,'Mitarbeiter S'!$R$11,'Mitarbeiter S'!$Z$9)</f>
        <v>0</v>
      </c>
      <c r="E23" s="38">
        <f>IFERROR('Mitarbeiter S'!B$14,"0,00")</f>
        <v>0</v>
      </c>
    </row>
    <row r="24" spans="2:5" ht="15" customHeight="1" x14ac:dyDescent="0.2">
      <c r="B24" s="76" t="str">
        <f>'Mitarbeiter T'!A8</f>
        <v>Mitarbeiter T</v>
      </c>
      <c r="C24" s="77">
        <f>IFERROR('Mitarbeiter T'!B$13,"0,00")</f>
        <v>0</v>
      </c>
      <c r="D24" s="69">
        <f>IF('Mitarbeiter T'!$Z$9&gt;'Mitarbeiter T'!$R$11,'Mitarbeiter T'!$R$11,'Mitarbeiter T'!$Z$9)</f>
        <v>0</v>
      </c>
      <c r="E24" s="38">
        <f>IFERROR('Mitarbeiter T'!B$14,"0,00")</f>
        <v>0</v>
      </c>
    </row>
    <row r="25" spans="2:5" s="60" customFormat="1" ht="30.6" customHeight="1" x14ac:dyDescent="0.2">
      <c r="B25" s="100" t="s">
        <v>73</v>
      </c>
      <c r="C25" s="101"/>
      <c r="D25" s="102"/>
      <c r="E25" s="39">
        <f>SUM(E5:E24)</f>
        <v>627.90697674418607</v>
      </c>
    </row>
    <row r="26" spans="2:5" ht="22.5" customHeight="1" x14ac:dyDescent="0.2">
      <c r="B26" s="4" t="s">
        <v>92</v>
      </c>
      <c r="C26" s="3"/>
      <c r="D26" s="3"/>
      <c r="E26" s="91">
        <v>0.55000000000000004</v>
      </c>
    </row>
    <row r="27" spans="2:5" s="60" customFormat="1" ht="22.5" customHeight="1" x14ac:dyDescent="0.2">
      <c r="B27" s="4" t="s">
        <v>86</v>
      </c>
      <c r="C27" s="3"/>
      <c r="D27" s="3"/>
      <c r="E27" s="97">
        <f>E25*E26</f>
        <v>345.34883720930236</v>
      </c>
    </row>
    <row r="28" spans="2:5" ht="20.25" customHeight="1" x14ac:dyDescent="0.2">
      <c r="B28" s="3" t="s">
        <v>93</v>
      </c>
      <c r="E28" s="39">
        <f>E25+E27</f>
        <v>973.25581395348843</v>
      </c>
    </row>
    <row r="29" spans="2:5" s="60" customFormat="1" ht="8.25" customHeight="1" x14ac:dyDescent="0.2">
      <c r="B29" s="3"/>
    </row>
    <row r="30" spans="2:5" x14ac:dyDescent="0.2">
      <c r="B30" s="5"/>
      <c r="C30" s="5" t="s">
        <v>16</v>
      </c>
      <c r="D30" s="6"/>
      <c r="E30" s="6"/>
    </row>
    <row r="31" spans="2:5" x14ac:dyDescent="0.2">
      <c r="B31" s="5"/>
      <c r="C31" s="5" t="s">
        <v>17</v>
      </c>
      <c r="D31" s="5"/>
      <c r="E31" s="5"/>
    </row>
    <row r="32" spans="2:5" x14ac:dyDescent="0.2">
      <c r="B32" s="5"/>
      <c r="C32" s="5"/>
      <c r="D32" s="5"/>
      <c r="E32" s="5"/>
    </row>
    <row r="33" spans="2:5" x14ac:dyDescent="0.2">
      <c r="B33" s="5"/>
      <c r="C33" s="7"/>
      <c r="D33" s="7"/>
      <c r="E33" s="7"/>
    </row>
    <row r="34" spans="2:5" x14ac:dyDescent="0.2">
      <c r="B34" s="5"/>
      <c r="C34" s="5" t="s">
        <v>18</v>
      </c>
      <c r="D34" s="5"/>
      <c r="E34" s="5"/>
    </row>
    <row r="35" spans="2:5" x14ac:dyDescent="0.2">
      <c r="B35" s="5"/>
      <c r="C35" s="5"/>
      <c r="D35" s="5"/>
      <c r="E35" s="5"/>
    </row>
    <row r="37" spans="2:5" x14ac:dyDescent="0.2">
      <c r="C37" s="8"/>
      <c r="D37" s="8"/>
      <c r="E37" s="8"/>
    </row>
    <row r="38" spans="2:5" x14ac:dyDescent="0.2">
      <c r="C38" t="s">
        <v>19</v>
      </c>
    </row>
  </sheetData>
  <mergeCells count="1">
    <mergeCell ref="B25:D25"/>
  </mergeCells>
  <phoneticPr fontId="8" type="noConversion"/>
  <pageMargins left="0.78740157499999996" right="0.78740157499999996" top="0.984251969" bottom="0.984251969" header="0.4921259845" footer="0.4921259845"/>
  <pageSetup paperSize="9" scale="9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R</v>
      </c>
      <c r="T6" s="3" t="s">
        <v>22</v>
      </c>
    </row>
    <row r="8" spans="1:27" x14ac:dyDescent="0.2">
      <c r="A8" s="68" t="s">
        <v>36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S</v>
      </c>
      <c r="T6" s="3" t="s">
        <v>22</v>
      </c>
    </row>
    <row r="8" spans="1:27" x14ac:dyDescent="0.2">
      <c r="A8" s="68" t="s">
        <v>35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T</v>
      </c>
      <c r="T6" s="3" t="s">
        <v>22</v>
      </c>
    </row>
    <row r="8" spans="1:27" x14ac:dyDescent="0.2">
      <c r="A8" s="68" t="s">
        <v>34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4" tint="0.39997558519241921"/>
    <pageSetUpPr fitToPage="1"/>
  </sheetPr>
  <dimension ref="A1:AG84"/>
  <sheetViews>
    <sheetView zoomScaleNormal="100" workbookViewId="0">
      <selection activeCell="E13" sqref="E13"/>
    </sheetView>
  </sheetViews>
  <sheetFormatPr baseColWidth="10" defaultRowHeight="12.75" x14ac:dyDescent="0.2"/>
  <cols>
    <col min="1" max="1" width="28.7109375" customWidth="1"/>
    <col min="2" max="32" width="5.7109375" customWidth="1"/>
    <col min="33" max="33" width="10.28515625" customWidth="1"/>
  </cols>
  <sheetData>
    <row r="1" spans="1:27" x14ac:dyDescent="0.2">
      <c r="A1" s="105" t="s">
        <v>24</v>
      </c>
      <c r="B1" s="106"/>
      <c r="C1" s="106"/>
      <c r="D1" s="106"/>
      <c r="E1" s="107"/>
    </row>
    <row r="2" spans="1:27" ht="13.9" customHeight="1" x14ac:dyDescent="0.2">
      <c r="A2" s="56"/>
    </row>
    <row r="3" spans="1:27" x14ac:dyDescent="0.2">
      <c r="A3" s="85" t="s">
        <v>23</v>
      </c>
      <c r="B3" s="114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7"/>
    </row>
    <row r="4" spans="1:27" x14ac:dyDescent="0.2">
      <c r="A4" s="85" t="s">
        <v>62</v>
      </c>
      <c r="B4" s="103" t="s">
        <v>63</v>
      </c>
      <c r="C4" s="104"/>
      <c r="D4" s="60"/>
      <c r="E4" s="60"/>
      <c r="F4" s="60"/>
      <c r="G4" s="60"/>
      <c r="H4" s="60"/>
      <c r="I4" s="60"/>
      <c r="J4" s="60"/>
      <c r="K4" s="60"/>
      <c r="L4" s="60"/>
    </row>
    <row r="5" spans="1:27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27" x14ac:dyDescent="0.2">
      <c r="A6" s="1" t="s">
        <v>14</v>
      </c>
      <c r="B6" s="110"/>
      <c r="C6" s="111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Mitarbeiter:in A</v>
      </c>
      <c r="U6" s="3" t="s">
        <v>22</v>
      </c>
    </row>
    <row r="8" spans="1:27" x14ac:dyDescent="0.2">
      <c r="A8" s="92" t="s">
        <v>75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30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30</v>
      </c>
      <c r="AA9" s="121"/>
    </row>
    <row r="10" spans="1:27" s="43" customFormat="1" x14ac:dyDescent="0.2">
      <c r="B10" s="44"/>
      <c r="C10" s="45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93" t="s">
        <v>53</v>
      </c>
      <c r="J11" s="2"/>
      <c r="K11" s="2"/>
      <c r="L11" s="2"/>
      <c r="M11" s="2"/>
      <c r="N11" s="2"/>
      <c r="O11" s="2"/>
      <c r="P11" s="2"/>
      <c r="Q11" s="2"/>
      <c r="R11" s="127">
        <v>1720</v>
      </c>
      <c r="S11" s="128"/>
      <c r="T11" s="94" t="s">
        <v>76</v>
      </c>
      <c r="U11" s="2"/>
      <c r="V11" s="2"/>
      <c r="W11" s="2"/>
      <c r="X11" s="2"/>
    </row>
    <row r="12" spans="1:27" ht="27" x14ac:dyDescent="0.2">
      <c r="A12" s="78" t="s">
        <v>67</v>
      </c>
      <c r="B12" s="125">
        <v>36000</v>
      </c>
      <c r="C12" s="126"/>
      <c r="H12" s="28"/>
    </row>
    <row r="13" spans="1:27" x14ac:dyDescent="0.2">
      <c r="A13" s="40" t="s">
        <v>12</v>
      </c>
      <c r="B13" s="121">
        <f>B12/B11</f>
        <v>20.930232558139537</v>
      </c>
      <c r="C13" s="122"/>
    </row>
    <row r="14" spans="1:27" ht="13.5" thickBot="1" x14ac:dyDescent="0.25">
      <c r="A14" s="41" t="s">
        <v>68</v>
      </c>
      <c r="B14" s="123">
        <f>IF(B13*Z9&gt;B12,B12,B13*Z9)</f>
        <v>627.90697674418607</v>
      </c>
      <c r="C14" s="124"/>
    </row>
    <row r="15" spans="1:27" x14ac:dyDescent="0.2">
      <c r="A15" s="20"/>
      <c r="B15" s="21"/>
      <c r="C15" s="21"/>
    </row>
    <row r="16" spans="1:27" ht="14.25" x14ac:dyDescent="0.2">
      <c r="A16" s="95" t="s">
        <v>77</v>
      </c>
    </row>
    <row r="17" spans="1:33" ht="14.25" x14ac:dyDescent="0.2">
      <c r="A17" s="96" t="s">
        <v>78</v>
      </c>
      <c r="C17" s="56"/>
    </row>
    <row r="18" spans="1:33" ht="14.25" x14ac:dyDescent="0.2">
      <c r="A18" s="26" t="s">
        <v>66</v>
      </c>
    </row>
    <row r="19" spans="1:33" s="60" customFormat="1" ht="24.6" customHeight="1" thickBot="1" x14ac:dyDescent="0.25">
      <c r="A19" s="26"/>
      <c r="O19" s="87"/>
    </row>
    <row r="20" spans="1:33" s="60" customFormat="1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s="60" customFormat="1" x14ac:dyDescent="0.2">
      <c r="A21" s="80"/>
    </row>
    <row r="22" spans="1:33" s="60" customFormat="1" ht="13.5" thickBot="1" x14ac:dyDescent="0.25">
      <c r="A22" s="71"/>
      <c r="B22" s="71"/>
      <c r="C22" s="71"/>
    </row>
    <row r="23" spans="1:33" s="60" customFormat="1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s="60" customFormat="1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2"/>
      <c r="M24" s="72"/>
      <c r="N24" s="73"/>
      <c r="O24" s="83"/>
      <c r="P24" s="84"/>
      <c r="Q24" s="84"/>
      <c r="R24" s="84"/>
      <c r="S24" s="84"/>
      <c r="T24" s="84"/>
    </row>
    <row r="25" spans="1:33" s="60" customFormat="1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</row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>
        <v>10</v>
      </c>
      <c r="G34" s="65"/>
      <c r="H34" s="65"/>
      <c r="I34" s="65">
        <v>10</v>
      </c>
      <c r="J34" s="65"/>
      <c r="K34" s="65">
        <v>10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30</v>
      </c>
    </row>
    <row r="35" spans="1:33" ht="8.1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9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s="49" customFormat="1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</row>
    <row r="40" spans="1:33" s="49" customFormat="1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</row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</row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</row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A55" s="60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0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</row>
    <row r="64" spans="1:33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</row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7" spans="1:33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</row>
    <row r="68" spans="1:33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</row>
    <row r="72" spans="1:33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</row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5" spans="1:33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spans="1:33" ht="13.5" thickBot="1" x14ac:dyDescent="0.25">
      <c r="A76" s="71"/>
      <c r="B76" s="71"/>
      <c r="C76" s="71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60"/>
    </row>
    <row r="83" spans="1: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spans="1: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</row>
  </sheetData>
  <mergeCells count="36">
    <mergeCell ref="B13:C13"/>
    <mergeCell ref="B14:C14"/>
    <mergeCell ref="B12:C12"/>
    <mergeCell ref="B11:C11"/>
    <mergeCell ref="R11:S11"/>
    <mergeCell ref="I6:O6"/>
    <mergeCell ref="N9:O9"/>
    <mergeCell ref="N8:O8"/>
    <mergeCell ref="L9:M9"/>
    <mergeCell ref="Z8:AA8"/>
    <mergeCell ref="Z9:AA9"/>
    <mergeCell ref="R9:S9"/>
    <mergeCell ref="V8:W8"/>
    <mergeCell ref="X8:Y8"/>
    <mergeCell ref="V9:W9"/>
    <mergeCell ref="X9:Y9"/>
    <mergeCell ref="T8:U8"/>
    <mergeCell ref="P8:Q8"/>
    <mergeCell ref="R8:S8"/>
    <mergeCell ref="T9:U9"/>
    <mergeCell ref="B4:C4"/>
    <mergeCell ref="A1:E1"/>
    <mergeCell ref="F9:G9"/>
    <mergeCell ref="B6:C6"/>
    <mergeCell ref="B8:C8"/>
    <mergeCell ref="B9:C9"/>
    <mergeCell ref="D9:E9"/>
    <mergeCell ref="F8:G8"/>
    <mergeCell ref="D8:E8"/>
    <mergeCell ref="B3:V3"/>
    <mergeCell ref="P9:Q9"/>
    <mergeCell ref="H9:I9"/>
    <mergeCell ref="J9:K9"/>
    <mergeCell ref="L8:M8"/>
    <mergeCell ref="H8:I8"/>
    <mergeCell ref="J8:K8"/>
  </mergeCells>
  <phoneticPr fontId="0" type="noConversion"/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1" manualBreakCount="1">
    <brk id="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4" tint="0.39997558519241921"/>
    <pageSetUpPr fitToPage="1"/>
  </sheetPr>
  <dimension ref="A1:AG82"/>
  <sheetViews>
    <sheetView zoomScaleNormal="100" zoomScaleSheetLayoutView="100" workbookViewId="0">
      <selection activeCell="F15" sqref="F15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1" t="str">
        <f>IF('Mitarbeiter;in A'!B3:V3="","",'Mitarbeiter;in A'!B3:V3)</f>
        <v/>
      </c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29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B</v>
      </c>
      <c r="T6" s="3" t="s">
        <v>22</v>
      </c>
    </row>
    <row r="8" spans="1:27" x14ac:dyDescent="0.2">
      <c r="A8" s="68" t="s">
        <v>30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3.5" customHeight="1" x14ac:dyDescent="0.2">
      <c r="A11" s="78" t="s">
        <v>49</v>
      </c>
      <c r="B11" s="125">
        <f>R11</f>
        <v>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/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 t="e">
        <f>B12/B11</f>
        <v>#DIV/0!</v>
      </c>
      <c r="C13" s="122"/>
    </row>
    <row r="14" spans="1:27" ht="13.5" thickBot="1" x14ac:dyDescent="0.25">
      <c r="A14" s="41" t="s">
        <v>68</v>
      </c>
      <c r="B14" s="123" t="e">
        <f>IF(B13*Z9&gt;B12,B12,B13*Z9)</f>
        <v>#DIV/0!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1" max="32" man="1"/>
    <brk id="82" max="3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4" tint="0.39997558519241921"/>
    <pageSetUpPr fitToPage="1"/>
  </sheetPr>
  <dimension ref="A1:AG82"/>
  <sheetViews>
    <sheetView zoomScaleNormal="100" workbookViewId="0">
      <selection activeCell="I14" sqref="I14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C</v>
      </c>
      <c r="T6" s="3" t="s">
        <v>22</v>
      </c>
    </row>
    <row r="8" spans="1:27" x14ac:dyDescent="0.2">
      <c r="A8" s="68" t="s">
        <v>31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D</v>
      </c>
      <c r="T6" s="3" t="s">
        <v>22</v>
      </c>
    </row>
    <row r="8" spans="1:27" x14ac:dyDescent="0.2">
      <c r="A8" s="68" t="s">
        <v>32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E</v>
      </c>
      <c r="T6" s="3" t="s">
        <v>22</v>
      </c>
    </row>
    <row r="8" spans="1:27" x14ac:dyDescent="0.2">
      <c r="A8" s="68" t="s">
        <v>33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.7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F</v>
      </c>
      <c r="T6" s="3" t="s">
        <v>22</v>
      </c>
    </row>
    <row r="8" spans="1:27" x14ac:dyDescent="0.2">
      <c r="A8" s="68" t="s">
        <v>46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4.2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2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theme="4" tint="0.39997558519241921"/>
    <pageSetUpPr fitToPage="1"/>
  </sheetPr>
  <dimension ref="A1:AG82"/>
  <sheetViews>
    <sheetView zoomScaleNormal="100" workbookViewId="0">
      <selection activeCell="A2" sqref="A1:A1048576"/>
    </sheetView>
  </sheetViews>
  <sheetFormatPr baseColWidth="10" defaultColWidth="11.5703125" defaultRowHeight="12.75" x14ac:dyDescent="0.2"/>
  <cols>
    <col min="1" max="1" width="28.7109375" style="60" customWidth="1"/>
    <col min="2" max="32" width="5.7109375" style="60" customWidth="1"/>
    <col min="33" max="33" width="10.28515625" style="60" customWidth="1"/>
    <col min="34" max="16384" width="11.5703125" style="60"/>
  </cols>
  <sheetData>
    <row r="1" spans="1:27" x14ac:dyDescent="0.2">
      <c r="A1" s="105" t="s">
        <v>24</v>
      </c>
      <c r="B1" s="106"/>
      <c r="C1" s="106"/>
      <c r="D1" s="106"/>
      <c r="E1" s="107"/>
    </row>
    <row r="3" spans="1:27" x14ac:dyDescent="0.2">
      <c r="A3" s="24" t="s">
        <v>23</v>
      </c>
      <c r="B3" s="137" t="str">
        <f>IF('Mitarbeiter;in A'!B3:V3="","",'Mitarbeiter;in A'!B3:V3)</f>
        <v/>
      </c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40"/>
    </row>
    <row r="4" spans="1:27" x14ac:dyDescent="0.2">
      <c r="A4" s="85" t="s">
        <v>62</v>
      </c>
      <c r="B4" s="135" t="str">
        <f>'Mitarbeiter;in A'!B4:C4</f>
        <v>20XX</v>
      </c>
      <c r="C4" s="136"/>
    </row>
    <row r="6" spans="1:27" x14ac:dyDescent="0.2">
      <c r="A6" s="61" t="s">
        <v>14</v>
      </c>
      <c r="B6" s="130" t="str">
        <f>IF('Mitarbeiter;in A'!B6="","",'Mitarbeiter;in A'!B6)</f>
        <v/>
      </c>
      <c r="C6" s="130"/>
      <c r="I6" s="118" t="s">
        <v>15</v>
      </c>
      <c r="J6" s="118"/>
      <c r="K6" s="118"/>
      <c r="L6" s="118"/>
      <c r="M6" s="118"/>
      <c r="N6" s="118"/>
      <c r="O6" s="118"/>
      <c r="P6" s="3" t="str">
        <f>A8</f>
        <v>Mitarbeiter F</v>
      </c>
      <c r="T6" s="3" t="s">
        <v>22</v>
      </c>
    </row>
    <row r="8" spans="1:27" x14ac:dyDescent="0.2">
      <c r="A8" s="68" t="s">
        <v>46</v>
      </c>
      <c r="B8" s="112" t="s">
        <v>0</v>
      </c>
      <c r="C8" s="113"/>
      <c r="D8" s="112" t="s">
        <v>1</v>
      </c>
      <c r="E8" s="113"/>
      <c r="F8" s="112" t="s">
        <v>2</v>
      </c>
      <c r="G8" s="113"/>
      <c r="H8" s="112" t="s">
        <v>3</v>
      </c>
      <c r="I8" s="113"/>
      <c r="J8" s="112" t="s">
        <v>4</v>
      </c>
      <c r="K8" s="113"/>
      <c r="L8" s="112" t="s">
        <v>5</v>
      </c>
      <c r="M8" s="113"/>
      <c r="N8" s="112" t="s">
        <v>6</v>
      </c>
      <c r="O8" s="113"/>
      <c r="P8" s="112" t="s">
        <v>7</v>
      </c>
      <c r="Q8" s="113"/>
      <c r="R8" s="112" t="s">
        <v>8</v>
      </c>
      <c r="S8" s="113"/>
      <c r="T8" s="112" t="s">
        <v>9</v>
      </c>
      <c r="U8" s="113"/>
      <c r="V8" s="112" t="s">
        <v>10</v>
      </c>
      <c r="W8" s="113"/>
      <c r="X8" s="112" t="s">
        <v>11</v>
      </c>
      <c r="Y8" s="113"/>
      <c r="Z8" s="119" t="s">
        <v>25</v>
      </c>
      <c r="AA8" s="120"/>
    </row>
    <row r="9" spans="1:27" ht="14.25" x14ac:dyDescent="0.2">
      <c r="A9" s="42" t="s">
        <v>27</v>
      </c>
      <c r="B9" s="108">
        <f>$AG30</f>
        <v>0</v>
      </c>
      <c r="C9" s="109"/>
      <c r="D9" s="108">
        <f>$AG34</f>
        <v>0</v>
      </c>
      <c r="E9" s="109"/>
      <c r="F9" s="108">
        <f>$AG38</f>
        <v>0</v>
      </c>
      <c r="G9" s="109"/>
      <c r="H9" s="108">
        <f>$AG42</f>
        <v>0</v>
      </c>
      <c r="I9" s="109"/>
      <c r="J9" s="108">
        <f>$AG46</f>
        <v>0</v>
      </c>
      <c r="K9" s="109"/>
      <c r="L9" s="108">
        <f>$AG50</f>
        <v>0</v>
      </c>
      <c r="M9" s="109"/>
      <c r="N9" s="108">
        <f>$AG54</f>
        <v>0</v>
      </c>
      <c r="O9" s="109"/>
      <c r="P9" s="108">
        <f>$AG58</f>
        <v>0</v>
      </c>
      <c r="Q9" s="109"/>
      <c r="R9" s="108">
        <f>$AG62</f>
        <v>0</v>
      </c>
      <c r="S9" s="109"/>
      <c r="T9" s="108">
        <f>$AG66</f>
        <v>0</v>
      </c>
      <c r="U9" s="109"/>
      <c r="V9" s="108">
        <f>$AG70</f>
        <v>0</v>
      </c>
      <c r="W9" s="109"/>
      <c r="X9" s="108">
        <f>$AG74</f>
        <v>0</v>
      </c>
      <c r="Y9" s="109"/>
      <c r="Z9" s="121">
        <f>SUM(B9:Y9)</f>
        <v>0</v>
      </c>
      <c r="AA9" s="121"/>
    </row>
    <row r="10" spans="1:27" x14ac:dyDescent="0.2">
      <c r="B10" s="63"/>
      <c r="C10" s="45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47"/>
      <c r="AA10" s="46"/>
    </row>
    <row r="11" spans="1:27" ht="15" customHeight="1" x14ac:dyDescent="0.2">
      <c r="A11" s="78" t="s">
        <v>49</v>
      </c>
      <c r="B11" s="125">
        <f>R11</f>
        <v>1720</v>
      </c>
      <c r="C11" s="126"/>
      <c r="G11" s="27" t="s">
        <v>53</v>
      </c>
      <c r="J11" s="63"/>
      <c r="K11" s="63"/>
      <c r="L11" s="63"/>
      <c r="M11" s="63"/>
      <c r="N11" s="63"/>
      <c r="O11" s="63"/>
      <c r="P11" s="63"/>
      <c r="Q11" s="63"/>
      <c r="R11" s="127">
        <v>1720</v>
      </c>
      <c r="S11" s="128"/>
      <c r="T11" s="63"/>
      <c r="U11" s="63"/>
      <c r="V11" s="63"/>
      <c r="W11" s="63"/>
      <c r="X11" s="63"/>
    </row>
    <row r="12" spans="1:27" ht="27" x14ac:dyDescent="0.2">
      <c r="A12" s="78" t="s">
        <v>67</v>
      </c>
      <c r="B12" s="125"/>
      <c r="C12" s="126"/>
      <c r="H12" s="28"/>
    </row>
    <row r="13" spans="1:27" x14ac:dyDescent="0.2">
      <c r="A13" s="40" t="s">
        <v>12</v>
      </c>
      <c r="B13" s="121">
        <f>B12/B11</f>
        <v>0</v>
      </c>
      <c r="C13" s="122"/>
    </row>
    <row r="14" spans="1:27" ht="13.5" thickBot="1" x14ac:dyDescent="0.25">
      <c r="A14" s="41" t="s">
        <v>68</v>
      </c>
      <c r="B14" s="123">
        <f>IF(B13*Z9&gt;B12,B12,B13*Z9)</f>
        <v>0</v>
      </c>
      <c r="C14" s="124"/>
    </row>
    <row r="15" spans="1:27" x14ac:dyDescent="0.2">
      <c r="A15" s="58"/>
      <c r="B15" s="21"/>
      <c r="C15" s="21"/>
    </row>
    <row r="16" spans="1:27" ht="14.25" x14ac:dyDescent="0.2">
      <c r="A16" s="25" t="s">
        <v>28</v>
      </c>
    </row>
    <row r="17" spans="1:33" ht="14.25" x14ac:dyDescent="0.2">
      <c r="A17" s="26" t="s">
        <v>61</v>
      </c>
      <c r="C17" s="56"/>
    </row>
    <row r="18" spans="1:33" ht="14.25" x14ac:dyDescent="0.2">
      <c r="A18" s="26" t="s">
        <v>66</v>
      </c>
    </row>
    <row r="19" spans="1:33" ht="24.6" customHeight="1" thickBot="1" x14ac:dyDescent="0.25">
      <c r="A19" s="26"/>
    </row>
    <row r="20" spans="1:33" ht="13.5" thickBot="1" x14ac:dyDescent="0.25">
      <c r="A20" s="80" t="s">
        <v>59</v>
      </c>
      <c r="N20" s="88" t="s">
        <v>64</v>
      </c>
      <c r="O20" s="89"/>
      <c r="P20" s="86"/>
      <c r="Q20" s="88" t="s">
        <v>65</v>
      </c>
      <c r="R20" s="89"/>
    </row>
    <row r="21" spans="1:33" x14ac:dyDescent="0.2">
      <c r="A21" s="80"/>
    </row>
    <row r="22" spans="1:33" ht="13.5" thickBot="1" x14ac:dyDescent="0.25">
      <c r="A22" s="71"/>
      <c r="B22" s="71"/>
      <c r="C22" s="71"/>
    </row>
    <row r="23" spans="1:33" x14ac:dyDescent="0.2">
      <c r="A23" s="82" t="s">
        <v>18</v>
      </c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33" ht="13.5" thickBot="1" x14ac:dyDescent="0.25">
      <c r="A24" s="72"/>
      <c r="B24" s="72"/>
      <c r="C24" s="72"/>
      <c r="D24" s="73"/>
      <c r="E24" s="73"/>
      <c r="F24" s="83"/>
      <c r="G24" s="71"/>
      <c r="H24" s="71"/>
      <c r="I24" s="71"/>
      <c r="J24" s="71"/>
      <c r="K24" s="71"/>
      <c r="L24" s="73"/>
      <c r="M24" s="73"/>
      <c r="N24" s="73"/>
      <c r="O24" s="83"/>
      <c r="P24" s="84"/>
      <c r="Q24" s="84"/>
      <c r="R24" s="84"/>
      <c r="S24" s="84"/>
      <c r="T24" s="84"/>
    </row>
    <row r="25" spans="1:33" x14ac:dyDescent="0.2">
      <c r="B25" s="72"/>
      <c r="C25" s="72"/>
      <c r="D25" s="73"/>
      <c r="E25" s="73"/>
      <c r="F25" s="73"/>
      <c r="G25" s="79" t="s">
        <v>47</v>
      </c>
      <c r="H25" s="73"/>
      <c r="I25" s="73"/>
      <c r="J25" s="73"/>
      <c r="K25" s="73"/>
      <c r="L25" s="73"/>
      <c r="M25" s="73"/>
      <c r="N25" s="73"/>
      <c r="P25" s="79" t="s">
        <v>48</v>
      </c>
    </row>
    <row r="26" spans="1:33" x14ac:dyDescent="0.2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33" ht="15.75" x14ac:dyDescent="0.25">
      <c r="A27" s="72"/>
      <c r="B27" s="72"/>
      <c r="C27" s="72"/>
      <c r="D27" s="72"/>
      <c r="E27" s="72"/>
      <c r="F27" s="73"/>
      <c r="G27" s="73"/>
      <c r="H27" s="73"/>
      <c r="I27" s="73"/>
      <c r="J27" s="81" t="s">
        <v>56</v>
      </c>
      <c r="K27" s="72"/>
      <c r="L27" s="72"/>
      <c r="M27" s="72"/>
      <c r="N27" s="72"/>
    </row>
    <row r="28" spans="1:33" x14ac:dyDescent="0.2">
      <c r="B28" s="73"/>
      <c r="C28" s="73"/>
      <c r="D28" s="73"/>
      <c r="E28" s="73"/>
      <c r="F28" s="73"/>
      <c r="G28" s="73"/>
      <c r="H28" s="73"/>
      <c r="I28" s="73"/>
      <c r="K28" s="73"/>
      <c r="L28" s="73"/>
      <c r="M28" s="73"/>
      <c r="N28" s="73"/>
    </row>
    <row r="29" spans="1:33" ht="12.75" customHeight="1" x14ac:dyDescent="0.2">
      <c r="A29" s="64" t="s">
        <v>0</v>
      </c>
      <c r="B29" s="64">
        <v>1</v>
      </c>
      <c r="C29" s="64">
        <v>2</v>
      </c>
      <c r="D29" s="64">
        <v>3</v>
      </c>
      <c r="E29" s="64">
        <v>4</v>
      </c>
      <c r="F29" s="64">
        <v>5</v>
      </c>
      <c r="G29" s="64">
        <v>6</v>
      </c>
      <c r="H29" s="64">
        <v>7</v>
      </c>
      <c r="I29" s="64">
        <v>8</v>
      </c>
      <c r="J29" s="64">
        <v>9</v>
      </c>
      <c r="K29" s="64">
        <v>10</v>
      </c>
      <c r="L29" s="64">
        <v>11</v>
      </c>
      <c r="M29" s="64">
        <v>12</v>
      </c>
      <c r="N29" s="64">
        <v>13</v>
      </c>
      <c r="O29" s="64">
        <v>14</v>
      </c>
      <c r="P29" s="64">
        <v>15</v>
      </c>
      <c r="Q29" s="64">
        <v>16</v>
      </c>
      <c r="R29" s="64">
        <v>17</v>
      </c>
      <c r="S29" s="64">
        <v>18</v>
      </c>
      <c r="T29" s="64">
        <v>19</v>
      </c>
      <c r="U29" s="64">
        <v>20</v>
      </c>
      <c r="V29" s="64">
        <v>21</v>
      </c>
      <c r="W29" s="64">
        <v>22</v>
      </c>
      <c r="X29" s="64">
        <v>23</v>
      </c>
      <c r="Y29" s="64">
        <v>24</v>
      </c>
      <c r="Z29" s="64">
        <v>25</v>
      </c>
      <c r="AA29" s="64">
        <v>26</v>
      </c>
      <c r="AB29" s="64">
        <v>27</v>
      </c>
      <c r="AC29" s="64">
        <v>28</v>
      </c>
      <c r="AD29" s="64">
        <v>29</v>
      </c>
      <c r="AE29" s="64">
        <v>30</v>
      </c>
      <c r="AF29" s="64">
        <v>31</v>
      </c>
      <c r="AG29" s="67" t="s">
        <v>26</v>
      </c>
    </row>
    <row r="30" spans="1:33" ht="12.75" customHeight="1" x14ac:dyDescent="0.2">
      <c r="A30" s="48" t="s">
        <v>54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2">
        <f>SUM(B30:AF30)</f>
        <v>0</v>
      </c>
    </row>
    <row r="31" spans="1:33" ht="8.1" customHeight="1" x14ac:dyDescent="0.2"/>
    <row r="32" spans="1:33" ht="12.7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3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</row>
    <row r="33" spans="1:33" ht="12.75" customHeight="1" x14ac:dyDescent="0.2">
      <c r="A33" s="64" t="s">
        <v>1</v>
      </c>
      <c r="B33" s="64">
        <v>1</v>
      </c>
      <c r="C33" s="64">
        <v>2</v>
      </c>
      <c r="D33" s="64">
        <v>3</v>
      </c>
      <c r="E33" s="64">
        <v>4</v>
      </c>
      <c r="F33" s="64">
        <v>5</v>
      </c>
      <c r="G33" s="64">
        <v>6</v>
      </c>
      <c r="H33" s="64">
        <v>7</v>
      </c>
      <c r="I33" s="64">
        <v>8</v>
      </c>
      <c r="J33" s="64">
        <v>9</v>
      </c>
      <c r="K33" s="64">
        <v>10</v>
      </c>
      <c r="L33" s="64">
        <v>11</v>
      </c>
      <c r="M33" s="64">
        <v>12</v>
      </c>
      <c r="N33" s="64">
        <v>13</v>
      </c>
      <c r="O33" s="64">
        <v>14</v>
      </c>
      <c r="P33" s="64">
        <v>15</v>
      </c>
      <c r="Q33" s="64">
        <v>16</v>
      </c>
      <c r="R33" s="64">
        <v>17</v>
      </c>
      <c r="S33" s="64">
        <v>18</v>
      </c>
      <c r="T33" s="64">
        <v>19</v>
      </c>
      <c r="U33" s="64">
        <v>20</v>
      </c>
      <c r="V33" s="64">
        <v>21</v>
      </c>
      <c r="W33" s="64">
        <v>22</v>
      </c>
      <c r="X33" s="64">
        <v>23</v>
      </c>
      <c r="Y33" s="64">
        <v>24</v>
      </c>
      <c r="Z33" s="64">
        <v>25</v>
      </c>
      <c r="AA33" s="64">
        <v>26</v>
      </c>
      <c r="AB33" s="64">
        <v>27</v>
      </c>
      <c r="AC33" s="64">
        <v>28</v>
      </c>
      <c r="AD33" s="64">
        <v>29</v>
      </c>
      <c r="AE33" s="64">
        <v>30</v>
      </c>
      <c r="AF33" s="64">
        <v>31</v>
      </c>
      <c r="AG33" s="67" t="s">
        <v>26</v>
      </c>
    </row>
    <row r="34" spans="1:33" ht="12.75" customHeight="1" x14ac:dyDescent="0.2">
      <c r="A34" s="48" t="s">
        <v>54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2"/>
      <c r="AF34" s="62"/>
      <c r="AG34" s="62">
        <f>SUM(B34:AF34)</f>
        <v>0</v>
      </c>
    </row>
    <row r="35" spans="1:33" ht="8.1" customHeight="1" x14ac:dyDescent="0.2"/>
    <row r="36" spans="1:33" ht="12.7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75"/>
    </row>
    <row r="37" spans="1:33" ht="12.75" customHeight="1" x14ac:dyDescent="0.2">
      <c r="A37" s="64" t="s">
        <v>2</v>
      </c>
      <c r="B37" s="64">
        <v>1</v>
      </c>
      <c r="C37" s="64">
        <v>2</v>
      </c>
      <c r="D37" s="64">
        <v>3</v>
      </c>
      <c r="E37" s="64">
        <v>4</v>
      </c>
      <c r="F37" s="64">
        <v>5</v>
      </c>
      <c r="G37" s="64">
        <v>6</v>
      </c>
      <c r="H37" s="64">
        <v>7</v>
      </c>
      <c r="I37" s="64">
        <v>8</v>
      </c>
      <c r="J37" s="64">
        <v>9</v>
      </c>
      <c r="K37" s="64">
        <v>10</v>
      </c>
      <c r="L37" s="64">
        <v>11</v>
      </c>
      <c r="M37" s="64">
        <v>12</v>
      </c>
      <c r="N37" s="64">
        <v>13</v>
      </c>
      <c r="O37" s="64">
        <v>14</v>
      </c>
      <c r="P37" s="64">
        <v>15</v>
      </c>
      <c r="Q37" s="64">
        <v>16</v>
      </c>
      <c r="R37" s="64">
        <v>17</v>
      </c>
      <c r="S37" s="64">
        <v>18</v>
      </c>
      <c r="T37" s="64">
        <v>19</v>
      </c>
      <c r="U37" s="64">
        <v>20</v>
      </c>
      <c r="V37" s="64">
        <v>21</v>
      </c>
      <c r="W37" s="64">
        <v>22</v>
      </c>
      <c r="X37" s="64">
        <v>23</v>
      </c>
      <c r="Y37" s="64">
        <v>24</v>
      </c>
      <c r="Z37" s="64">
        <v>25</v>
      </c>
      <c r="AA37" s="64">
        <v>26</v>
      </c>
      <c r="AB37" s="64">
        <v>27</v>
      </c>
      <c r="AC37" s="64">
        <v>28</v>
      </c>
      <c r="AD37" s="64">
        <v>29</v>
      </c>
      <c r="AE37" s="64">
        <v>30</v>
      </c>
      <c r="AF37" s="64">
        <v>31</v>
      </c>
      <c r="AG37" s="67" t="s">
        <v>26</v>
      </c>
    </row>
    <row r="38" spans="1:33" ht="12.75" customHeight="1" x14ac:dyDescent="0.2">
      <c r="A38" s="48" t="s">
        <v>54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2">
        <f t="shared" ref="AG38" si="0">SUM(B38:AF38)</f>
        <v>0</v>
      </c>
    </row>
    <row r="39" spans="1:33" ht="8.1" customHeight="1" x14ac:dyDescent="0.2"/>
    <row r="40" spans="1:33" ht="12.75" customHeight="1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2"/>
      <c r="AG40" s="52"/>
    </row>
    <row r="41" spans="1:33" ht="12.75" customHeight="1" x14ac:dyDescent="0.2">
      <c r="A41" s="64" t="s">
        <v>3</v>
      </c>
      <c r="B41" s="64">
        <v>1</v>
      </c>
      <c r="C41" s="64">
        <v>2</v>
      </c>
      <c r="D41" s="64">
        <v>3</v>
      </c>
      <c r="E41" s="64">
        <v>4</v>
      </c>
      <c r="F41" s="64">
        <v>5</v>
      </c>
      <c r="G41" s="64">
        <v>6</v>
      </c>
      <c r="H41" s="64">
        <v>7</v>
      </c>
      <c r="I41" s="64">
        <v>8</v>
      </c>
      <c r="J41" s="64">
        <v>9</v>
      </c>
      <c r="K41" s="64">
        <v>10</v>
      </c>
      <c r="L41" s="64">
        <v>11</v>
      </c>
      <c r="M41" s="64">
        <v>12</v>
      </c>
      <c r="N41" s="64">
        <v>13</v>
      </c>
      <c r="O41" s="64">
        <v>14</v>
      </c>
      <c r="P41" s="64">
        <v>15</v>
      </c>
      <c r="Q41" s="64">
        <v>16</v>
      </c>
      <c r="R41" s="64">
        <v>17</v>
      </c>
      <c r="S41" s="64">
        <v>18</v>
      </c>
      <c r="T41" s="64">
        <v>19</v>
      </c>
      <c r="U41" s="64">
        <v>20</v>
      </c>
      <c r="V41" s="64">
        <v>21</v>
      </c>
      <c r="W41" s="64">
        <v>22</v>
      </c>
      <c r="X41" s="64">
        <v>23</v>
      </c>
      <c r="Y41" s="64">
        <v>24</v>
      </c>
      <c r="Z41" s="64">
        <v>25</v>
      </c>
      <c r="AA41" s="64">
        <v>26</v>
      </c>
      <c r="AB41" s="64">
        <v>27</v>
      </c>
      <c r="AC41" s="64">
        <v>28</v>
      </c>
      <c r="AD41" s="64">
        <v>29</v>
      </c>
      <c r="AE41" s="64">
        <v>30</v>
      </c>
      <c r="AF41" s="64">
        <v>31</v>
      </c>
      <c r="AG41" s="67" t="s">
        <v>26</v>
      </c>
    </row>
    <row r="42" spans="1:33" ht="12.75" customHeight="1" x14ac:dyDescent="0.2">
      <c r="A42" s="48" t="s">
        <v>54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2"/>
      <c r="AG42" s="62">
        <f t="shared" ref="AG42" si="1">SUM(B42:AF42)</f>
        <v>0</v>
      </c>
    </row>
    <row r="43" spans="1:33" ht="8.1" customHeight="1" x14ac:dyDescent="0.2"/>
    <row r="44" spans="1:33" ht="12.75" customHeight="1" x14ac:dyDescent="0.2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2"/>
      <c r="AG44" s="52"/>
    </row>
    <row r="45" spans="1:33" ht="12.75" customHeight="1" x14ac:dyDescent="0.2">
      <c r="A45" s="64" t="s">
        <v>4</v>
      </c>
      <c r="B45" s="64">
        <v>1</v>
      </c>
      <c r="C45" s="64">
        <v>2</v>
      </c>
      <c r="D45" s="64">
        <v>3</v>
      </c>
      <c r="E45" s="64">
        <v>4</v>
      </c>
      <c r="F45" s="64">
        <v>5</v>
      </c>
      <c r="G45" s="64">
        <v>6</v>
      </c>
      <c r="H45" s="64">
        <v>7</v>
      </c>
      <c r="I45" s="64">
        <v>8</v>
      </c>
      <c r="J45" s="64">
        <v>9</v>
      </c>
      <c r="K45" s="64">
        <v>10</v>
      </c>
      <c r="L45" s="64">
        <v>11</v>
      </c>
      <c r="M45" s="64">
        <v>12</v>
      </c>
      <c r="N45" s="64">
        <v>13</v>
      </c>
      <c r="O45" s="64">
        <v>14</v>
      </c>
      <c r="P45" s="64">
        <v>15</v>
      </c>
      <c r="Q45" s="64">
        <v>16</v>
      </c>
      <c r="R45" s="64">
        <v>17</v>
      </c>
      <c r="S45" s="64">
        <v>18</v>
      </c>
      <c r="T45" s="64">
        <v>19</v>
      </c>
      <c r="U45" s="64">
        <v>20</v>
      </c>
      <c r="V45" s="64">
        <v>21</v>
      </c>
      <c r="W45" s="64">
        <v>22</v>
      </c>
      <c r="X45" s="64">
        <v>23</v>
      </c>
      <c r="Y45" s="64">
        <v>24</v>
      </c>
      <c r="Z45" s="64">
        <v>25</v>
      </c>
      <c r="AA45" s="64">
        <v>26</v>
      </c>
      <c r="AB45" s="64">
        <v>27</v>
      </c>
      <c r="AC45" s="64">
        <v>28</v>
      </c>
      <c r="AD45" s="64">
        <v>29</v>
      </c>
      <c r="AE45" s="64">
        <v>30</v>
      </c>
      <c r="AF45" s="64">
        <v>31</v>
      </c>
      <c r="AG45" s="67" t="s">
        <v>26</v>
      </c>
    </row>
    <row r="46" spans="1:33" ht="12.75" customHeight="1" x14ac:dyDescent="0.2">
      <c r="A46" s="48" t="s">
        <v>55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2">
        <f t="shared" ref="AG46" si="2">SUM(B46:AF46)</f>
        <v>0</v>
      </c>
    </row>
    <row r="47" spans="1:33" ht="8.1" customHeight="1" x14ac:dyDescent="0.2"/>
    <row r="48" spans="1:33" ht="12.75" customHeight="1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2"/>
    </row>
    <row r="49" spans="1:33" ht="12.75" customHeight="1" x14ac:dyDescent="0.2">
      <c r="A49" s="64" t="s">
        <v>5</v>
      </c>
      <c r="B49" s="64">
        <v>1</v>
      </c>
      <c r="C49" s="64">
        <v>2</v>
      </c>
      <c r="D49" s="64">
        <v>3</v>
      </c>
      <c r="E49" s="64">
        <v>4</v>
      </c>
      <c r="F49" s="64">
        <v>5</v>
      </c>
      <c r="G49" s="64">
        <v>6</v>
      </c>
      <c r="H49" s="64">
        <v>7</v>
      </c>
      <c r="I49" s="64">
        <v>8</v>
      </c>
      <c r="J49" s="64">
        <v>9</v>
      </c>
      <c r="K49" s="64">
        <v>10</v>
      </c>
      <c r="L49" s="64">
        <v>11</v>
      </c>
      <c r="M49" s="64">
        <v>12</v>
      </c>
      <c r="N49" s="64">
        <v>13</v>
      </c>
      <c r="O49" s="64">
        <v>14</v>
      </c>
      <c r="P49" s="64">
        <v>15</v>
      </c>
      <c r="Q49" s="64">
        <v>16</v>
      </c>
      <c r="R49" s="64">
        <v>17</v>
      </c>
      <c r="S49" s="64">
        <v>18</v>
      </c>
      <c r="T49" s="64">
        <v>19</v>
      </c>
      <c r="U49" s="64">
        <v>20</v>
      </c>
      <c r="V49" s="64">
        <v>21</v>
      </c>
      <c r="W49" s="64">
        <v>22</v>
      </c>
      <c r="X49" s="64">
        <v>23</v>
      </c>
      <c r="Y49" s="64">
        <v>24</v>
      </c>
      <c r="Z49" s="64">
        <v>25</v>
      </c>
      <c r="AA49" s="64">
        <v>26</v>
      </c>
      <c r="AB49" s="64">
        <v>27</v>
      </c>
      <c r="AC49" s="64">
        <v>28</v>
      </c>
      <c r="AD49" s="64">
        <v>29</v>
      </c>
      <c r="AE49" s="64">
        <v>30</v>
      </c>
      <c r="AF49" s="64">
        <v>31</v>
      </c>
      <c r="AG49" s="67" t="s">
        <v>26</v>
      </c>
    </row>
    <row r="50" spans="1:33" ht="12.75" customHeight="1" x14ac:dyDescent="0.2">
      <c r="A50" s="48" t="s">
        <v>54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2"/>
      <c r="AG50" s="62">
        <f t="shared" ref="AG50" si="3">SUM(B50:AF50)</f>
        <v>0</v>
      </c>
    </row>
    <row r="51" spans="1:33" ht="8.1" customHeight="1" x14ac:dyDescent="0.2"/>
    <row r="52" spans="1:33" ht="12.75" customHeight="1" x14ac:dyDescent="0.2">
      <c r="A52" s="50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2"/>
    </row>
    <row r="53" spans="1:33" ht="12.75" customHeight="1" x14ac:dyDescent="0.2">
      <c r="A53" s="64" t="s">
        <v>6</v>
      </c>
      <c r="B53" s="64">
        <v>1</v>
      </c>
      <c r="C53" s="64">
        <v>2</v>
      </c>
      <c r="D53" s="64">
        <v>3</v>
      </c>
      <c r="E53" s="64">
        <v>4</v>
      </c>
      <c r="F53" s="64">
        <v>5</v>
      </c>
      <c r="G53" s="64">
        <v>6</v>
      </c>
      <c r="H53" s="64">
        <v>7</v>
      </c>
      <c r="I53" s="64">
        <v>8</v>
      </c>
      <c r="J53" s="64">
        <v>9</v>
      </c>
      <c r="K53" s="64">
        <v>10</v>
      </c>
      <c r="L53" s="64">
        <v>11</v>
      </c>
      <c r="M53" s="64">
        <v>12</v>
      </c>
      <c r="N53" s="64">
        <v>13</v>
      </c>
      <c r="O53" s="64">
        <v>14</v>
      </c>
      <c r="P53" s="64">
        <v>15</v>
      </c>
      <c r="Q53" s="64">
        <v>16</v>
      </c>
      <c r="R53" s="64">
        <v>17</v>
      </c>
      <c r="S53" s="64">
        <v>18</v>
      </c>
      <c r="T53" s="64">
        <v>19</v>
      </c>
      <c r="U53" s="64">
        <v>20</v>
      </c>
      <c r="V53" s="64">
        <v>21</v>
      </c>
      <c r="W53" s="64">
        <v>22</v>
      </c>
      <c r="X53" s="64">
        <v>23</v>
      </c>
      <c r="Y53" s="64">
        <v>24</v>
      </c>
      <c r="Z53" s="64">
        <v>25</v>
      </c>
      <c r="AA53" s="64">
        <v>26</v>
      </c>
      <c r="AB53" s="64">
        <v>27</v>
      </c>
      <c r="AC53" s="64">
        <v>28</v>
      </c>
      <c r="AD53" s="64">
        <v>29</v>
      </c>
      <c r="AE53" s="64">
        <v>30</v>
      </c>
      <c r="AF53" s="64">
        <v>31</v>
      </c>
      <c r="AG53" s="67" t="s">
        <v>26</v>
      </c>
    </row>
    <row r="54" spans="1:33" ht="12.75" customHeight="1" x14ac:dyDescent="0.2">
      <c r="A54" s="48" t="s">
        <v>54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2">
        <f t="shared" ref="AG54" si="4">SUM(B54:AF54)</f>
        <v>0</v>
      </c>
    </row>
    <row r="55" spans="1:33" ht="8.1" customHeight="1" x14ac:dyDescent="0.2"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</row>
    <row r="56" spans="1:33" ht="12.75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4"/>
    </row>
    <row r="57" spans="1:33" ht="12.75" customHeight="1" x14ac:dyDescent="0.2">
      <c r="A57" s="64" t="s">
        <v>7</v>
      </c>
      <c r="B57" s="64">
        <v>1</v>
      </c>
      <c r="C57" s="64">
        <v>2</v>
      </c>
      <c r="D57" s="64">
        <v>3</v>
      </c>
      <c r="E57" s="64">
        <v>4</v>
      </c>
      <c r="F57" s="64">
        <v>5</v>
      </c>
      <c r="G57" s="64">
        <v>6</v>
      </c>
      <c r="H57" s="64">
        <v>7</v>
      </c>
      <c r="I57" s="64">
        <v>8</v>
      </c>
      <c r="J57" s="64">
        <v>9</v>
      </c>
      <c r="K57" s="64">
        <v>10</v>
      </c>
      <c r="L57" s="64">
        <v>11</v>
      </c>
      <c r="M57" s="64">
        <v>12</v>
      </c>
      <c r="N57" s="64">
        <v>13</v>
      </c>
      <c r="O57" s="64">
        <v>14</v>
      </c>
      <c r="P57" s="64">
        <v>15</v>
      </c>
      <c r="Q57" s="64">
        <v>16</v>
      </c>
      <c r="R57" s="64">
        <v>17</v>
      </c>
      <c r="S57" s="64">
        <v>18</v>
      </c>
      <c r="T57" s="64">
        <v>19</v>
      </c>
      <c r="U57" s="64">
        <v>20</v>
      </c>
      <c r="V57" s="64">
        <v>21</v>
      </c>
      <c r="W57" s="64">
        <v>22</v>
      </c>
      <c r="X57" s="64">
        <v>23</v>
      </c>
      <c r="Y57" s="64">
        <v>24</v>
      </c>
      <c r="Z57" s="64">
        <v>25</v>
      </c>
      <c r="AA57" s="64">
        <v>26</v>
      </c>
      <c r="AB57" s="64">
        <v>27</v>
      </c>
      <c r="AC57" s="64">
        <v>28</v>
      </c>
      <c r="AD57" s="64">
        <v>29</v>
      </c>
      <c r="AE57" s="64">
        <v>30</v>
      </c>
      <c r="AF57" s="64">
        <v>31</v>
      </c>
      <c r="AG57" s="67" t="s">
        <v>26</v>
      </c>
    </row>
    <row r="58" spans="1:33" ht="12.75" customHeight="1" x14ac:dyDescent="0.2">
      <c r="A58" s="48" t="s">
        <v>54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2">
        <f t="shared" ref="AG58" si="5">SUM(B58:AF58)</f>
        <v>0</v>
      </c>
    </row>
    <row r="59" spans="1:33" s="19" customFormat="1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</row>
    <row r="60" spans="1:33" s="19" customFormat="1" x14ac:dyDescent="0.2">
      <c r="C60" s="22"/>
      <c r="D60" s="22"/>
      <c r="E60" s="22"/>
      <c r="F60" s="22"/>
      <c r="G60" s="22"/>
      <c r="H60" s="56"/>
      <c r="I60" s="56"/>
      <c r="J60" s="56"/>
      <c r="K60" s="56"/>
      <c r="L60" s="22"/>
      <c r="M60" s="22"/>
      <c r="N60" s="22"/>
      <c r="O60" s="22"/>
      <c r="P60" s="22"/>
    </row>
    <row r="61" spans="1:33" s="19" customFormat="1" x14ac:dyDescent="0.2">
      <c r="A61" s="64" t="s">
        <v>8</v>
      </c>
      <c r="B61" s="64">
        <v>1</v>
      </c>
      <c r="C61" s="64">
        <v>2</v>
      </c>
      <c r="D61" s="64">
        <v>3</v>
      </c>
      <c r="E61" s="64">
        <v>4</v>
      </c>
      <c r="F61" s="64">
        <v>5</v>
      </c>
      <c r="G61" s="64">
        <v>6</v>
      </c>
      <c r="H61" s="64">
        <v>7</v>
      </c>
      <c r="I61" s="64">
        <v>8</v>
      </c>
      <c r="J61" s="64">
        <v>9</v>
      </c>
      <c r="K61" s="64">
        <v>10</v>
      </c>
      <c r="L61" s="64">
        <v>11</v>
      </c>
      <c r="M61" s="64">
        <v>12</v>
      </c>
      <c r="N61" s="64">
        <v>13</v>
      </c>
      <c r="O61" s="64">
        <v>14</v>
      </c>
      <c r="P61" s="64">
        <v>15</v>
      </c>
      <c r="Q61" s="64">
        <v>16</v>
      </c>
      <c r="R61" s="64">
        <v>17</v>
      </c>
      <c r="S61" s="64">
        <v>18</v>
      </c>
      <c r="T61" s="64">
        <v>19</v>
      </c>
      <c r="U61" s="64">
        <v>20</v>
      </c>
      <c r="V61" s="64">
        <v>21</v>
      </c>
      <c r="W61" s="64">
        <v>22</v>
      </c>
      <c r="X61" s="64">
        <v>23</v>
      </c>
      <c r="Y61" s="64">
        <v>24</v>
      </c>
      <c r="Z61" s="64">
        <v>25</v>
      </c>
      <c r="AA61" s="64">
        <v>26</v>
      </c>
      <c r="AB61" s="64">
        <v>27</v>
      </c>
      <c r="AC61" s="64">
        <v>28</v>
      </c>
      <c r="AD61" s="64">
        <v>29</v>
      </c>
      <c r="AE61" s="64">
        <v>30</v>
      </c>
      <c r="AF61" s="64">
        <v>31</v>
      </c>
      <c r="AG61" s="67" t="s">
        <v>26</v>
      </c>
    </row>
    <row r="62" spans="1:33" x14ac:dyDescent="0.2">
      <c r="A62" s="48" t="s">
        <v>54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2"/>
      <c r="AG62" s="62">
        <f t="shared" ref="AG62" si="6">SUM(B62:AF62)</f>
        <v>0</v>
      </c>
    </row>
    <row r="63" spans="1:33" ht="8.1" customHeight="1" x14ac:dyDescent="0.2"/>
    <row r="65" spans="1:33" x14ac:dyDescent="0.2">
      <c r="A65" s="64" t="s">
        <v>9</v>
      </c>
      <c r="B65" s="64">
        <v>1</v>
      </c>
      <c r="C65" s="64">
        <v>2</v>
      </c>
      <c r="D65" s="64">
        <v>3</v>
      </c>
      <c r="E65" s="64">
        <v>4</v>
      </c>
      <c r="F65" s="64">
        <v>5</v>
      </c>
      <c r="G65" s="64">
        <v>6</v>
      </c>
      <c r="H65" s="64">
        <v>7</v>
      </c>
      <c r="I65" s="64">
        <v>8</v>
      </c>
      <c r="J65" s="64">
        <v>9</v>
      </c>
      <c r="K65" s="64">
        <v>10</v>
      </c>
      <c r="L65" s="64">
        <v>11</v>
      </c>
      <c r="M65" s="64">
        <v>12</v>
      </c>
      <c r="N65" s="64">
        <v>13</v>
      </c>
      <c r="O65" s="64">
        <v>14</v>
      </c>
      <c r="P65" s="64">
        <v>15</v>
      </c>
      <c r="Q65" s="64">
        <v>16</v>
      </c>
      <c r="R65" s="64">
        <v>17</v>
      </c>
      <c r="S65" s="64">
        <v>18</v>
      </c>
      <c r="T65" s="64">
        <v>19</v>
      </c>
      <c r="U65" s="64">
        <v>20</v>
      </c>
      <c r="V65" s="64">
        <v>21</v>
      </c>
      <c r="W65" s="64">
        <v>22</v>
      </c>
      <c r="X65" s="64">
        <v>23</v>
      </c>
      <c r="Y65" s="64">
        <v>24</v>
      </c>
      <c r="Z65" s="64">
        <v>25</v>
      </c>
      <c r="AA65" s="64">
        <v>26</v>
      </c>
      <c r="AB65" s="64">
        <v>27</v>
      </c>
      <c r="AC65" s="64">
        <v>28</v>
      </c>
      <c r="AD65" s="64">
        <v>29</v>
      </c>
      <c r="AE65" s="64">
        <v>30</v>
      </c>
      <c r="AF65" s="64">
        <v>31</v>
      </c>
      <c r="AG65" s="67" t="s">
        <v>26</v>
      </c>
    </row>
    <row r="66" spans="1:33" x14ac:dyDescent="0.2">
      <c r="A66" s="48" t="s">
        <v>55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2">
        <f t="shared" ref="AG66" si="7">SUM(B66:AF66)</f>
        <v>0</v>
      </c>
    </row>
    <row r="69" spans="1:33" x14ac:dyDescent="0.2">
      <c r="A69" s="64" t="s">
        <v>10</v>
      </c>
      <c r="B69" s="64">
        <v>1</v>
      </c>
      <c r="C69" s="64">
        <v>2</v>
      </c>
      <c r="D69" s="64">
        <v>3</v>
      </c>
      <c r="E69" s="64">
        <v>4</v>
      </c>
      <c r="F69" s="64">
        <v>5</v>
      </c>
      <c r="G69" s="64">
        <v>6</v>
      </c>
      <c r="H69" s="64">
        <v>7</v>
      </c>
      <c r="I69" s="64">
        <v>8</v>
      </c>
      <c r="J69" s="64">
        <v>9</v>
      </c>
      <c r="K69" s="64">
        <v>10</v>
      </c>
      <c r="L69" s="64">
        <v>11</v>
      </c>
      <c r="M69" s="64">
        <v>12</v>
      </c>
      <c r="N69" s="64">
        <v>13</v>
      </c>
      <c r="O69" s="64">
        <v>14</v>
      </c>
      <c r="P69" s="64">
        <v>15</v>
      </c>
      <c r="Q69" s="64">
        <v>16</v>
      </c>
      <c r="R69" s="64">
        <v>17</v>
      </c>
      <c r="S69" s="64">
        <v>18</v>
      </c>
      <c r="T69" s="64">
        <v>19</v>
      </c>
      <c r="U69" s="64">
        <v>20</v>
      </c>
      <c r="V69" s="64">
        <v>21</v>
      </c>
      <c r="W69" s="64">
        <v>22</v>
      </c>
      <c r="X69" s="64">
        <v>23</v>
      </c>
      <c r="Y69" s="64">
        <v>24</v>
      </c>
      <c r="Z69" s="64">
        <v>25</v>
      </c>
      <c r="AA69" s="64">
        <v>26</v>
      </c>
      <c r="AB69" s="64">
        <v>27</v>
      </c>
      <c r="AC69" s="64">
        <v>28</v>
      </c>
      <c r="AD69" s="64">
        <v>29</v>
      </c>
      <c r="AE69" s="64">
        <v>30</v>
      </c>
      <c r="AF69" s="64">
        <v>31</v>
      </c>
      <c r="AG69" s="67" t="s">
        <v>26</v>
      </c>
    </row>
    <row r="70" spans="1:33" x14ac:dyDescent="0.2">
      <c r="A70" s="48" t="s">
        <v>54</v>
      </c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2"/>
      <c r="AG70" s="62">
        <f t="shared" ref="AG70" si="8">SUM(B70:AF70)</f>
        <v>0</v>
      </c>
    </row>
    <row r="71" spans="1:33" ht="8.1" customHeight="1" x14ac:dyDescent="0.2"/>
    <row r="73" spans="1:33" x14ac:dyDescent="0.2">
      <c r="A73" s="64" t="s">
        <v>11</v>
      </c>
      <c r="B73" s="64">
        <v>1</v>
      </c>
      <c r="C73" s="64">
        <v>2</v>
      </c>
      <c r="D73" s="64">
        <v>3</v>
      </c>
      <c r="E73" s="64">
        <v>4</v>
      </c>
      <c r="F73" s="64">
        <v>5</v>
      </c>
      <c r="G73" s="64">
        <v>6</v>
      </c>
      <c r="H73" s="64">
        <v>7</v>
      </c>
      <c r="I73" s="64">
        <v>8</v>
      </c>
      <c r="J73" s="64">
        <v>9</v>
      </c>
      <c r="K73" s="64">
        <v>10</v>
      </c>
      <c r="L73" s="64">
        <v>11</v>
      </c>
      <c r="M73" s="64">
        <v>12</v>
      </c>
      <c r="N73" s="64">
        <v>13</v>
      </c>
      <c r="O73" s="64">
        <v>14</v>
      </c>
      <c r="P73" s="64">
        <v>15</v>
      </c>
      <c r="Q73" s="64">
        <v>16</v>
      </c>
      <c r="R73" s="64">
        <v>17</v>
      </c>
      <c r="S73" s="64">
        <v>18</v>
      </c>
      <c r="T73" s="64">
        <v>19</v>
      </c>
      <c r="U73" s="64">
        <v>20</v>
      </c>
      <c r="V73" s="64">
        <v>21</v>
      </c>
      <c r="W73" s="64">
        <v>22</v>
      </c>
      <c r="X73" s="64">
        <v>23</v>
      </c>
      <c r="Y73" s="64">
        <v>24</v>
      </c>
      <c r="Z73" s="64">
        <v>25</v>
      </c>
      <c r="AA73" s="64">
        <v>26</v>
      </c>
      <c r="AB73" s="64">
        <v>27</v>
      </c>
      <c r="AC73" s="64">
        <v>28</v>
      </c>
      <c r="AD73" s="64">
        <v>29</v>
      </c>
      <c r="AE73" s="64">
        <v>30</v>
      </c>
      <c r="AF73" s="64">
        <v>31</v>
      </c>
      <c r="AG73" s="67" t="s">
        <v>26</v>
      </c>
    </row>
    <row r="74" spans="1:33" x14ac:dyDescent="0.2">
      <c r="A74" s="48" t="s">
        <v>54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2">
        <f t="shared" ref="AG74" si="9">SUM(B74:AF74)</f>
        <v>0</v>
      </c>
    </row>
    <row r="76" spans="1:33" ht="13.5" thickBot="1" x14ac:dyDescent="0.25">
      <c r="A76" s="71"/>
      <c r="B76" s="71"/>
      <c r="C76" s="71"/>
    </row>
    <row r="77" spans="1:33" x14ac:dyDescent="0.2">
      <c r="A77" s="72" t="s">
        <v>18</v>
      </c>
      <c r="B77" s="7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4"/>
    </row>
    <row r="78" spans="1:33" x14ac:dyDescent="0.2">
      <c r="A78" s="72"/>
      <c r="B78" s="7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</row>
    <row r="79" spans="1:33" x14ac:dyDescent="0.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4"/>
    </row>
    <row r="80" spans="1:33" ht="13.5" thickBot="1" x14ac:dyDescent="0.25">
      <c r="A80" s="71"/>
      <c r="B80" s="71"/>
      <c r="C80" s="71"/>
      <c r="D80" s="71"/>
      <c r="E80" s="71"/>
      <c r="F80" s="73"/>
      <c r="G80" s="73"/>
      <c r="H80" s="73"/>
      <c r="I80" s="73"/>
      <c r="J80" s="71"/>
      <c r="K80" s="71"/>
      <c r="L80" s="71"/>
      <c r="M80" s="71"/>
      <c r="N80" s="71"/>
      <c r="O80" s="74"/>
    </row>
    <row r="81" spans="1:15" x14ac:dyDescent="0.2">
      <c r="A81" s="73" t="s">
        <v>47</v>
      </c>
      <c r="B81" s="73"/>
      <c r="C81" s="73"/>
      <c r="D81" s="73"/>
      <c r="E81" s="73"/>
      <c r="F81" s="73"/>
      <c r="G81" s="73"/>
      <c r="H81" s="73"/>
      <c r="I81" s="73"/>
      <c r="J81" s="73" t="s">
        <v>48</v>
      </c>
      <c r="K81" s="73"/>
      <c r="L81" s="73"/>
      <c r="M81" s="73"/>
      <c r="N81" s="73"/>
      <c r="O81" s="74"/>
    </row>
    <row r="82" spans="1:15" x14ac:dyDescent="0.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</row>
  </sheetData>
  <mergeCells count="36">
    <mergeCell ref="B14:C14"/>
    <mergeCell ref="B13:C13"/>
    <mergeCell ref="R11:S11"/>
    <mergeCell ref="B12:C12"/>
    <mergeCell ref="B11:C11"/>
    <mergeCell ref="T9:U9"/>
    <mergeCell ref="V9:W9"/>
    <mergeCell ref="X9:Y9"/>
    <mergeCell ref="Z9:AA9"/>
    <mergeCell ref="Z8:AA8"/>
    <mergeCell ref="T8:U8"/>
    <mergeCell ref="V8:W8"/>
    <mergeCell ref="X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N8:O8"/>
    <mergeCell ref="P8:Q8"/>
    <mergeCell ref="R8:S8"/>
    <mergeCell ref="L8:M8"/>
    <mergeCell ref="B6:C6"/>
    <mergeCell ref="I6:O6"/>
    <mergeCell ref="A1:E1"/>
    <mergeCell ref="B3:V3"/>
    <mergeCell ref="B8:C8"/>
    <mergeCell ref="D8:E8"/>
    <mergeCell ref="F8:G8"/>
    <mergeCell ref="H8:I8"/>
    <mergeCell ref="J8:K8"/>
    <mergeCell ref="B4:C4"/>
  </mergeCells>
  <pageMargins left="0.22" right="0.17" top="0.66" bottom="0.35" header="0.5" footer="0.28999999999999998"/>
  <pageSetup paperSize="9" scale="69" fitToHeight="0" orientation="landscape" r:id="rId1"/>
  <headerFooter alignWithMargins="0">
    <oddHeader>&amp;A</oddHeader>
    <oddFooter>&amp;F&amp;RSeite &amp;P</oddFooter>
  </headerFooter>
  <rowBreaks count="2" manualBreakCount="2">
    <brk id="26" max="32" man="1"/>
    <brk id="83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21</vt:i4>
      </vt:variant>
    </vt:vector>
  </HeadingPairs>
  <TitlesOfParts>
    <vt:vector size="44" baseType="lpstr">
      <vt:lpstr>Hinweise</vt:lpstr>
      <vt:lpstr>Übersicht</vt:lpstr>
      <vt:lpstr>Mitarbeiter;in A</vt:lpstr>
      <vt:lpstr>Mitarbeiter B</vt:lpstr>
      <vt:lpstr>Mitarbeiter C</vt:lpstr>
      <vt:lpstr>Mitarbeiter D</vt:lpstr>
      <vt:lpstr>Mitarbeiter E</vt:lpstr>
      <vt:lpstr>Mitarbeiter F</vt:lpstr>
      <vt:lpstr>Mitarbeiter G</vt:lpstr>
      <vt:lpstr>Mitarbeiter H</vt:lpstr>
      <vt:lpstr>Mitarbeiter I</vt:lpstr>
      <vt:lpstr>Mitarbeiter J</vt:lpstr>
      <vt:lpstr>Mitarbeiter K</vt:lpstr>
      <vt:lpstr>Mitarbeiter L</vt:lpstr>
      <vt:lpstr>Mitarbeiter M</vt:lpstr>
      <vt:lpstr>Mitarbeiter N</vt:lpstr>
      <vt:lpstr>Mitarbeiter O</vt:lpstr>
      <vt:lpstr>Mitarbeiter P</vt:lpstr>
      <vt:lpstr>Mitarbeiter Q</vt:lpstr>
      <vt:lpstr>Mitarbeiter R</vt:lpstr>
      <vt:lpstr>Mitarbeiter S</vt:lpstr>
      <vt:lpstr>Mitarbeiter T</vt:lpstr>
      <vt:lpstr>Tabelle1</vt:lpstr>
      <vt:lpstr>'Mitarbeiter B'!Druckbereich</vt:lpstr>
      <vt:lpstr>'Mitarbeiter C'!Druckbereich</vt:lpstr>
      <vt:lpstr>'Mitarbeiter D'!Druckbereich</vt:lpstr>
      <vt:lpstr>'Mitarbeiter E'!Druckbereich</vt:lpstr>
      <vt:lpstr>'Mitarbeiter F'!Druckbereich</vt:lpstr>
      <vt:lpstr>'Mitarbeiter G'!Druckbereich</vt:lpstr>
      <vt:lpstr>'Mitarbeiter H'!Druckbereich</vt:lpstr>
      <vt:lpstr>'Mitarbeiter I'!Druckbereich</vt:lpstr>
      <vt:lpstr>'Mitarbeiter J'!Druckbereich</vt:lpstr>
      <vt:lpstr>'Mitarbeiter K'!Druckbereich</vt:lpstr>
      <vt:lpstr>'Mitarbeiter L'!Druckbereich</vt:lpstr>
      <vt:lpstr>'Mitarbeiter M'!Druckbereich</vt:lpstr>
      <vt:lpstr>'Mitarbeiter N'!Druckbereich</vt:lpstr>
      <vt:lpstr>'Mitarbeiter O'!Druckbereich</vt:lpstr>
      <vt:lpstr>'Mitarbeiter P'!Druckbereich</vt:lpstr>
      <vt:lpstr>'Mitarbeiter Q'!Druckbereich</vt:lpstr>
      <vt:lpstr>'Mitarbeiter R'!Druckbereich</vt:lpstr>
      <vt:lpstr>'Mitarbeiter S'!Druckbereich</vt:lpstr>
      <vt:lpstr>'Mitarbeiter T'!Druckbereich</vt:lpstr>
      <vt:lpstr>'Mitarbeiter;in A'!Druckbereich</vt:lpstr>
      <vt:lpstr>Mitarbeiter_T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Kwasigroch</dc:creator>
  <cp:lastModifiedBy>Zloczysti, Philipp / VDI/VDE-IT</cp:lastModifiedBy>
  <cp:lastPrinted>2019-05-20T14:08:34Z</cp:lastPrinted>
  <dcterms:created xsi:type="dcterms:W3CDTF">2002-03-11T06:27:25Z</dcterms:created>
  <dcterms:modified xsi:type="dcterms:W3CDTF">2024-06-03T12:56:35Z</dcterms:modified>
</cp:coreProperties>
</file>