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jekte\3687 PT Bioökonomie BW 2.0\03_Projektleitung\6_DMS\Projektbetreuung\Beleglisten\"/>
    </mc:Choice>
  </mc:AlternateContent>
  <xr:revisionPtr revIDLastSave="0" documentId="13_ncr:1_{036D72FE-777B-4552-A206-27FCBA42B1D4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Übersicht" sheetId="1" r:id="rId1"/>
    <sheet name="Allgemeine Daten" sheetId="2" state="hidden" r:id="rId2"/>
    <sheet name="geleistete Stunden" sheetId="3" state="hidden" r:id="rId3"/>
    <sheet name="Personalausgaben" sheetId="10" r:id="rId4"/>
    <sheet name="projektbezogene Aufträge" sheetId="7" r:id="rId5"/>
    <sheet name="Investitionen (Abschreibung)" sheetId="9" r:id="rId6"/>
    <sheet name="Sach- und Materialausgaben" sheetId="5" r:id="rId7"/>
  </sheets>
  <definedNames>
    <definedName name="_xlnm.Print_Area" localSheetId="1">'Allgemeine Daten'!$A$1:$L$21</definedName>
    <definedName name="_xlnm.Print_Area" localSheetId="2">'geleistete Stunden'!$A$1:$N$338</definedName>
    <definedName name="_xlnm.Print_Area" localSheetId="5">'Investitionen (Abschreibung)'!$A$1:$G$38</definedName>
    <definedName name="_xlnm.Print_Area" localSheetId="3">Personalausgaben!$A$1:$F$307</definedName>
    <definedName name="_xlnm.Print_Area" localSheetId="4">'projektbezogene Aufträge'!$A$1:$F$84</definedName>
    <definedName name="_xlnm.Print_Area" localSheetId="6">'Sach- und Materialausgaben'!$A$1:$F$186</definedName>
    <definedName name="_xlnm.Print_Area" localSheetId="0">Übersicht!$A$1:$S$27</definedName>
    <definedName name="Z_FBC24256_48C5_4FB9_849B_CFD3011B31D7_.wvu.PrintArea" localSheetId="1" hidden="1">'Allgemeine Daten'!$A$1:$L$21</definedName>
    <definedName name="Z_FBC24256_48C5_4FB9_849B_CFD3011B31D7_.wvu.PrintArea" localSheetId="2" hidden="1">'geleistete Stunden'!$A$1:$N$338</definedName>
    <definedName name="Z_FBC24256_48C5_4FB9_849B_CFD3011B31D7_.wvu.PrintArea" localSheetId="5" hidden="1">'Investitionen (Abschreibung)'!$A$1:$G$38</definedName>
  </definedNames>
  <calcPr calcId="191029"/>
  <customWorkbookViews>
    <customWorkbookView name="Henke, Juliane - Persönliche Ansicht" guid="{FBC24256-48C5-4FB9-849B-CFD3011B31D7}" mergeInterval="0" personalView="1" xWindow="374" yWindow="62" windowWidth="1604" windowHeight="1261" tabRatio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84" i="7" l="1"/>
  <c r="AC83" i="7"/>
  <c r="AD83" i="7" s="1"/>
  <c r="AB83" i="7"/>
  <c r="F11" i="5"/>
  <c r="AB185" i="5" l="1"/>
  <c r="AC185" i="5" s="1"/>
  <c r="AD185" i="5" s="1"/>
  <c r="AB186" i="5"/>
  <c r="AC186" i="5" s="1"/>
  <c r="AD186" i="5" s="1"/>
  <c r="AB187" i="5"/>
  <c r="AC187" i="5" s="1"/>
  <c r="AD187" i="5" s="1"/>
  <c r="AB188" i="5"/>
  <c r="AC188" i="5" s="1"/>
  <c r="AD188" i="5" s="1"/>
  <c r="AB189" i="5"/>
  <c r="AC189" i="5" s="1"/>
  <c r="AD189" i="5" s="1"/>
  <c r="AB190" i="5"/>
  <c r="AC190" i="5" s="1"/>
  <c r="AD190" i="5" s="1"/>
  <c r="AB191" i="5"/>
  <c r="AC191" i="5" s="1"/>
  <c r="AD191" i="5" s="1"/>
  <c r="AB192" i="5"/>
  <c r="AC192" i="5" s="1"/>
  <c r="AD192" i="5" s="1"/>
  <c r="AB193" i="5"/>
  <c r="AC193" i="5" s="1"/>
  <c r="AD193" i="5" s="1"/>
  <c r="AB194" i="5"/>
  <c r="AC194" i="5" s="1"/>
  <c r="AD194" i="5" s="1"/>
  <c r="AB195" i="5"/>
  <c r="AC195" i="5" s="1"/>
  <c r="AD195" i="5" s="1"/>
  <c r="AB196" i="5"/>
  <c r="AC196" i="5" s="1"/>
  <c r="AD196" i="5" s="1"/>
  <c r="AB197" i="5"/>
  <c r="AC197" i="5" s="1"/>
  <c r="AD197" i="5" s="1"/>
  <c r="AB198" i="5"/>
  <c r="AC198" i="5" s="1"/>
  <c r="AD198" i="5" s="1"/>
  <c r="AB199" i="5"/>
  <c r="AC199" i="5" s="1"/>
  <c r="AD199" i="5" s="1"/>
  <c r="AB200" i="5"/>
  <c r="AC200" i="5" s="1"/>
  <c r="AD200" i="5" s="1"/>
  <c r="AB201" i="5"/>
  <c r="AC201" i="5" s="1"/>
  <c r="AD201" i="5" s="1"/>
  <c r="AB202" i="5"/>
  <c r="AC202" i="5" s="1"/>
  <c r="AD202" i="5" s="1"/>
  <c r="AB203" i="5"/>
  <c r="AC203" i="5" s="1"/>
  <c r="AD203" i="5" s="1"/>
  <c r="AB204" i="5"/>
  <c r="AC204" i="5" s="1"/>
  <c r="AD204" i="5" s="1"/>
  <c r="AB205" i="5"/>
  <c r="AC205" i="5" s="1"/>
  <c r="AD205" i="5" s="1"/>
  <c r="AB206" i="5"/>
  <c r="AC206" i="5" s="1"/>
  <c r="AD206" i="5" s="1"/>
  <c r="AB207" i="5"/>
  <c r="AC207" i="5" s="1"/>
  <c r="AD207" i="5" s="1"/>
  <c r="AB208" i="5"/>
  <c r="AC208" i="5" s="1"/>
  <c r="AD208" i="5" s="1"/>
  <c r="AB209" i="5"/>
  <c r="AC209" i="5" s="1"/>
  <c r="AD209" i="5" s="1"/>
  <c r="AB210" i="5"/>
  <c r="AC210" i="5" s="1"/>
  <c r="AD210" i="5" s="1"/>
  <c r="AB211" i="5"/>
  <c r="AC211" i="5" s="1"/>
  <c r="AD211" i="5" s="1"/>
  <c r="AB212" i="5"/>
  <c r="AC212" i="5" s="1"/>
  <c r="AD212" i="5" s="1"/>
  <c r="AB213" i="5"/>
  <c r="AC213" i="5" s="1"/>
  <c r="AD213" i="5" s="1"/>
  <c r="AB214" i="5"/>
  <c r="AC214" i="5" s="1"/>
  <c r="AD214" i="5" s="1"/>
  <c r="AB215" i="5"/>
  <c r="AC215" i="5" s="1"/>
  <c r="AD215" i="5" s="1"/>
  <c r="AB306" i="10"/>
  <c r="AC306" i="10" s="1"/>
  <c r="AD306" i="10" s="1"/>
  <c r="AB307" i="10"/>
  <c r="AC307" i="10" s="1"/>
  <c r="AD307" i="10" s="1"/>
  <c r="AB308" i="10"/>
  <c r="AC308" i="10" s="1"/>
  <c r="AD308" i="10" s="1"/>
  <c r="AB309" i="10"/>
  <c r="AC309" i="10" s="1"/>
  <c r="AD309" i="10" s="1"/>
  <c r="AB310" i="10"/>
  <c r="AC310" i="10" s="1"/>
  <c r="AD310" i="10" s="1"/>
  <c r="AB311" i="10"/>
  <c r="AC311" i="10" s="1"/>
  <c r="AD311" i="10" s="1"/>
  <c r="AB312" i="10"/>
  <c r="AC312" i="10" s="1"/>
  <c r="AD312" i="10" s="1"/>
  <c r="AB313" i="10"/>
  <c r="AC313" i="10" s="1"/>
  <c r="AD313" i="10" s="1"/>
  <c r="AB314" i="10"/>
  <c r="AC314" i="10" s="1"/>
  <c r="AD314" i="10" s="1"/>
  <c r="AB315" i="10"/>
  <c r="AC315" i="10"/>
  <c r="AD315" i="10" s="1"/>
  <c r="AB316" i="10"/>
  <c r="AC316" i="10" s="1"/>
  <c r="AD316" i="10" s="1"/>
  <c r="AB317" i="10"/>
  <c r="AC317" i="10" s="1"/>
  <c r="AD317" i="10" s="1"/>
  <c r="AB318" i="10"/>
  <c r="AC318" i="10"/>
  <c r="AD318" i="10" s="1"/>
  <c r="AB319" i="10"/>
  <c r="AC319" i="10"/>
  <c r="AD319" i="10" s="1"/>
  <c r="AB320" i="10"/>
  <c r="AC320" i="10"/>
  <c r="AD320" i="10" s="1"/>
  <c r="AB321" i="10"/>
  <c r="AC321" i="10" s="1"/>
  <c r="AD321" i="10" s="1"/>
  <c r="AB322" i="10"/>
  <c r="AC322" i="10" s="1"/>
  <c r="AD322" i="10" s="1"/>
  <c r="AB323" i="10"/>
  <c r="AC323" i="10"/>
  <c r="AD323" i="10" s="1"/>
  <c r="AB324" i="10"/>
  <c r="AC324" i="10" s="1"/>
  <c r="AD324" i="10" s="1"/>
  <c r="AB325" i="10"/>
  <c r="AC325" i="10" s="1"/>
  <c r="AD325" i="10" s="1"/>
  <c r="AB326" i="10"/>
  <c r="AC326" i="10" s="1"/>
  <c r="AD326" i="10" s="1"/>
  <c r="AB327" i="10"/>
  <c r="AC327" i="10" s="1"/>
  <c r="AD327" i="10" s="1"/>
  <c r="AB328" i="10"/>
  <c r="AC328" i="10" s="1"/>
  <c r="AD328" i="10" s="1"/>
  <c r="AB329" i="10"/>
  <c r="AC329" i="10" s="1"/>
  <c r="AD329" i="10" s="1"/>
  <c r="AB330" i="10"/>
  <c r="AC330" i="10"/>
  <c r="AD330" i="10" s="1"/>
  <c r="AB331" i="10"/>
  <c r="AC331" i="10"/>
  <c r="AD331" i="10" s="1"/>
  <c r="AB332" i="10"/>
  <c r="AC332" i="10" s="1"/>
  <c r="AD332" i="10" s="1"/>
  <c r="AB333" i="10"/>
  <c r="AC333" i="10" s="1"/>
  <c r="AD333" i="10" s="1"/>
  <c r="AB334" i="10"/>
  <c r="AC334" i="10" s="1"/>
  <c r="AD334" i="10" s="1"/>
  <c r="AB335" i="10"/>
  <c r="AC335" i="10"/>
  <c r="AD335" i="10" s="1"/>
  <c r="AB336" i="10"/>
  <c r="AC336" i="10" s="1"/>
  <c r="AD336" i="10" s="1"/>
  <c r="AB337" i="10"/>
  <c r="AC337" i="10" s="1"/>
  <c r="AD337" i="10" s="1"/>
  <c r="AB338" i="10"/>
  <c r="AC338" i="10" s="1"/>
  <c r="AD338" i="10" s="1"/>
  <c r="AB339" i="10"/>
  <c r="AC339" i="10"/>
  <c r="AD339" i="10" s="1"/>
  <c r="AB340" i="10"/>
  <c r="AC340" i="10"/>
  <c r="AD340" i="10" s="1"/>
  <c r="AB341" i="10"/>
  <c r="AC341" i="10"/>
  <c r="AD341" i="10" s="1"/>
  <c r="AB342" i="10"/>
  <c r="AC342" i="10" s="1"/>
  <c r="AD342" i="10" s="1"/>
  <c r="AB343" i="10"/>
  <c r="AC343" i="10"/>
  <c r="AD343" i="10" s="1"/>
  <c r="AB344" i="10"/>
  <c r="AC344" i="10" s="1"/>
  <c r="AD344" i="10" s="1"/>
  <c r="AB345" i="10"/>
  <c r="AC345" i="10" s="1"/>
  <c r="AD345" i="10" s="1"/>
  <c r="AB346" i="10"/>
  <c r="AC346" i="10"/>
  <c r="AD346" i="10" s="1"/>
  <c r="AB347" i="10"/>
  <c r="AC347" i="10" s="1"/>
  <c r="AD347" i="10" s="1"/>
  <c r="AB348" i="10"/>
  <c r="AC348" i="10" s="1"/>
  <c r="AD348" i="10" s="1"/>
  <c r="AB349" i="10"/>
  <c r="AC349" i="10" s="1"/>
  <c r="AD349" i="10" s="1"/>
  <c r="AB350" i="10"/>
  <c r="AC350" i="10" s="1"/>
  <c r="AD350" i="10" s="1"/>
  <c r="AB351" i="10"/>
  <c r="AC351" i="10" s="1"/>
  <c r="AD351" i="10" s="1"/>
  <c r="AB352" i="10"/>
  <c r="AC352" i="10" s="1"/>
  <c r="AD352" i="10" s="1"/>
  <c r="AB353" i="10"/>
  <c r="AC353" i="10" s="1"/>
  <c r="AD353" i="10" s="1"/>
  <c r="AB354" i="10"/>
  <c r="AC354" i="10" s="1"/>
  <c r="AD354" i="10" s="1"/>
  <c r="AB355" i="10"/>
  <c r="AC355" i="10"/>
  <c r="AD355" i="10" s="1"/>
  <c r="AB356" i="10"/>
  <c r="AC356" i="10"/>
  <c r="AD356" i="10" s="1"/>
  <c r="AB357" i="10"/>
  <c r="AC357" i="10" s="1"/>
  <c r="AD357" i="10" s="1"/>
  <c r="AB358" i="10"/>
  <c r="AC358" i="10"/>
  <c r="AD358" i="10" s="1"/>
  <c r="AB359" i="10"/>
  <c r="AC359" i="10" s="1"/>
  <c r="AD359" i="10" s="1"/>
  <c r="AB360" i="10"/>
  <c r="AC360" i="10"/>
  <c r="AD360" i="10" s="1"/>
  <c r="AB361" i="10"/>
  <c r="AC361" i="10"/>
  <c r="AD361" i="10" s="1"/>
  <c r="AB362" i="10"/>
  <c r="AC362" i="10"/>
  <c r="AD362" i="10" s="1"/>
  <c r="AB363" i="10"/>
  <c r="AC363" i="10" s="1"/>
  <c r="AD363" i="10" s="1"/>
  <c r="AB364" i="10"/>
  <c r="AC364" i="10" s="1"/>
  <c r="AD364" i="10" s="1"/>
  <c r="AB365" i="10"/>
  <c r="AC365" i="10" s="1"/>
  <c r="AD365" i="10" s="1"/>
  <c r="AB366" i="10"/>
  <c r="AC366" i="10" s="1"/>
  <c r="AD366" i="10" s="1"/>
  <c r="AB367" i="10"/>
  <c r="AC367" i="10"/>
  <c r="AD367" i="10" s="1"/>
  <c r="AB368" i="10"/>
  <c r="AC368" i="10"/>
  <c r="AD368" i="10" s="1"/>
  <c r="AB369" i="10"/>
  <c r="AC369" i="10" s="1"/>
  <c r="AD369" i="10" s="1"/>
  <c r="AB370" i="10"/>
  <c r="AC370" i="10" s="1"/>
  <c r="AD370" i="10" s="1"/>
  <c r="AB371" i="10"/>
  <c r="AC371" i="10" s="1"/>
  <c r="AD371" i="10" s="1"/>
  <c r="AB372" i="10"/>
  <c r="AC372" i="10"/>
  <c r="AD372" i="10" s="1"/>
  <c r="AB373" i="10"/>
  <c r="AC373" i="10" s="1"/>
  <c r="AD373" i="10" s="1"/>
  <c r="AB374" i="10"/>
  <c r="AC374" i="10" s="1"/>
  <c r="AD374" i="10" s="1"/>
  <c r="AB375" i="10"/>
  <c r="AC375" i="10" s="1"/>
  <c r="AD375" i="10" s="1"/>
  <c r="AB376" i="10"/>
  <c r="AC376" i="10"/>
  <c r="AD376" i="10" s="1"/>
  <c r="AB377" i="10"/>
  <c r="AC377" i="10"/>
  <c r="AD377" i="10" s="1"/>
  <c r="AB378" i="10"/>
  <c r="AC378" i="10" s="1"/>
  <c r="AD378" i="10" s="1"/>
  <c r="AB379" i="10"/>
  <c r="AC379" i="10"/>
  <c r="AD379" i="10" s="1"/>
  <c r="AB380" i="10"/>
  <c r="AC380" i="10" s="1"/>
  <c r="AD380" i="10" s="1"/>
  <c r="AB381" i="10"/>
  <c r="AC381" i="10" s="1"/>
  <c r="AD381" i="10" s="1"/>
  <c r="AB382" i="10"/>
  <c r="AC382" i="10" s="1"/>
  <c r="AD382" i="10" s="1"/>
  <c r="AB383" i="10"/>
  <c r="AC383" i="10"/>
  <c r="AD383" i="10" s="1"/>
  <c r="AB384" i="10"/>
  <c r="AC384" i="10" s="1"/>
  <c r="AD384" i="10" s="1"/>
  <c r="AB385" i="10"/>
  <c r="AC385" i="10" s="1"/>
  <c r="AD385" i="10" s="1"/>
  <c r="AB386" i="10"/>
  <c r="AC386" i="10" s="1"/>
  <c r="AD386" i="10" s="1"/>
  <c r="AB387" i="10"/>
  <c r="AC387" i="10"/>
  <c r="AD387" i="10" s="1"/>
  <c r="AB388" i="10"/>
  <c r="AC388" i="10"/>
  <c r="AD388" i="10" s="1"/>
  <c r="AB389" i="10"/>
  <c r="AC389" i="10" s="1"/>
  <c r="AD389" i="10" s="1"/>
  <c r="AB390" i="10"/>
  <c r="AC390" i="10"/>
  <c r="AD390" i="10" s="1"/>
  <c r="AB391" i="10"/>
  <c r="AC391" i="10" s="1"/>
  <c r="AD391" i="10" s="1"/>
  <c r="AB392" i="10"/>
  <c r="AC392" i="10"/>
  <c r="AD392" i="10" s="1"/>
  <c r="AB393" i="10"/>
  <c r="AC393" i="10" s="1"/>
  <c r="AD393" i="10" s="1"/>
  <c r="AB394" i="10"/>
  <c r="AC394" i="10" s="1"/>
  <c r="AD394" i="10" s="1"/>
  <c r="AB395" i="10"/>
  <c r="AC395" i="10" s="1"/>
  <c r="AD395" i="10" s="1"/>
  <c r="AB396" i="10"/>
  <c r="AC396" i="10"/>
  <c r="AD396" i="10" s="1"/>
  <c r="AB397" i="10"/>
  <c r="AC397" i="10" s="1"/>
  <c r="AD397" i="10" s="1"/>
  <c r="AB398" i="10"/>
  <c r="AC398" i="10" s="1"/>
  <c r="AD398" i="10" s="1"/>
  <c r="AB399" i="10"/>
  <c r="AC399" i="10" s="1"/>
  <c r="AD399" i="10" s="1"/>
  <c r="AB400" i="10"/>
  <c r="AC400" i="10" s="1"/>
  <c r="AD400" i="10" s="1"/>
  <c r="AB241" i="5"/>
  <c r="AB240" i="5"/>
  <c r="AB239" i="5"/>
  <c r="AB238" i="5"/>
  <c r="AB237" i="5"/>
  <c r="AB236" i="5"/>
  <c r="AB235" i="5"/>
  <c r="AB234" i="5"/>
  <c r="AB233" i="5"/>
  <c r="AB232" i="5"/>
  <c r="AB231" i="5"/>
  <c r="AB230" i="5"/>
  <c r="AB229" i="5"/>
  <c r="AB228" i="5"/>
  <c r="AB227" i="5"/>
  <c r="AB226" i="5"/>
  <c r="AB225" i="5"/>
  <c r="AB224" i="5"/>
  <c r="AB223" i="5"/>
  <c r="AB222" i="5"/>
  <c r="AA221" i="5"/>
  <c r="AB221" i="5" s="1"/>
  <c r="AA220" i="5"/>
  <c r="AB220" i="5" s="1"/>
  <c r="AA219" i="5"/>
  <c r="AB219" i="5" s="1"/>
  <c r="AA218" i="5"/>
  <c r="AB218" i="5" s="1"/>
  <c r="AA217" i="5"/>
  <c r="AB217" i="5" s="1"/>
  <c r="AA216" i="5"/>
  <c r="AB216" i="5" s="1"/>
  <c r="AA215" i="5"/>
  <c r="AA214" i="5"/>
  <c r="AA213" i="5"/>
  <c r="AA212" i="5"/>
  <c r="AA211" i="5"/>
  <c r="AA210" i="5"/>
  <c r="AA209" i="5"/>
  <c r="AA208" i="5"/>
  <c r="AA207" i="5"/>
  <c r="AA206" i="5"/>
  <c r="AA205" i="5"/>
  <c r="AA204" i="5"/>
  <c r="AA203" i="5"/>
  <c r="AA202" i="5"/>
  <c r="AA1" i="5"/>
  <c r="AA2" i="10"/>
  <c r="AA3" i="10" s="1"/>
  <c r="AA1" i="10"/>
  <c r="X174" i="9"/>
  <c r="X173" i="9"/>
  <c r="X172" i="9"/>
  <c r="X171" i="9"/>
  <c r="X170" i="9"/>
  <c r="X169" i="9"/>
  <c r="X168" i="9"/>
  <c r="X167" i="9"/>
  <c r="X166" i="9"/>
  <c r="X165" i="9"/>
  <c r="X164" i="9"/>
  <c r="X163" i="9"/>
  <c r="X162" i="9"/>
  <c r="X161" i="9"/>
  <c r="X160" i="9"/>
  <c r="X159" i="9"/>
  <c r="X158" i="9"/>
  <c r="X157" i="9"/>
  <c r="X156" i="9"/>
  <c r="X155" i="9"/>
  <c r="W154" i="9"/>
  <c r="X154" i="9" s="1"/>
  <c r="W153" i="9"/>
  <c r="X153" i="9" s="1"/>
  <c r="W152" i="9"/>
  <c r="X152" i="9" s="1"/>
  <c r="W151" i="9"/>
  <c r="X151" i="9" s="1"/>
  <c r="W150" i="9"/>
  <c r="X150" i="9" s="1"/>
  <c r="W149" i="9"/>
  <c r="X149" i="9" s="1"/>
  <c r="W148" i="9"/>
  <c r="X148" i="9" s="1"/>
  <c r="W147" i="9"/>
  <c r="X147" i="9" s="1"/>
  <c r="W146" i="9"/>
  <c r="X146" i="9" s="1"/>
  <c r="W145" i="9"/>
  <c r="X145" i="9" s="1"/>
  <c r="W144" i="9"/>
  <c r="X144" i="9" s="1"/>
  <c r="W143" i="9"/>
  <c r="X143" i="9" s="1"/>
  <c r="W142" i="9"/>
  <c r="X142" i="9" s="1"/>
  <c r="W141" i="9"/>
  <c r="X141" i="9" s="1"/>
  <c r="W140" i="9"/>
  <c r="X140" i="9" s="1"/>
  <c r="W139" i="9"/>
  <c r="X139" i="9" s="1"/>
  <c r="W138" i="9"/>
  <c r="X138" i="9" s="1"/>
  <c r="W137" i="9"/>
  <c r="X137" i="9" s="1"/>
  <c r="W136" i="9"/>
  <c r="X136" i="9" s="1"/>
  <c r="W135" i="9"/>
  <c r="X135" i="9" s="1"/>
  <c r="W134" i="9"/>
  <c r="X134" i="9" s="1"/>
  <c r="W133" i="9"/>
  <c r="X133" i="9" s="1"/>
  <c r="W132" i="9"/>
  <c r="X132" i="9" s="1"/>
  <c r="W131" i="9"/>
  <c r="X131" i="9" s="1"/>
  <c r="W130" i="9"/>
  <c r="X130" i="9" s="1"/>
  <c r="W129" i="9"/>
  <c r="X129" i="9" s="1"/>
  <c r="W128" i="9"/>
  <c r="X128" i="9" s="1"/>
  <c r="W127" i="9"/>
  <c r="X127" i="9" s="1"/>
  <c r="W126" i="9"/>
  <c r="X126" i="9" s="1"/>
  <c r="W125" i="9"/>
  <c r="X125" i="9" s="1"/>
  <c r="W124" i="9"/>
  <c r="X124" i="9" s="1"/>
  <c r="W123" i="9"/>
  <c r="X123" i="9" s="1"/>
  <c r="W122" i="9"/>
  <c r="X122" i="9" s="1"/>
  <c r="W121" i="9"/>
  <c r="X121" i="9" s="1"/>
  <c r="W120" i="9"/>
  <c r="X120" i="9" s="1"/>
  <c r="W119" i="9"/>
  <c r="X119" i="9" s="1"/>
  <c r="W118" i="9"/>
  <c r="X118" i="9" s="1"/>
  <c r="W117" i="9"/>
  <c r="X117" i="9" s="1"/>
  <c r="W116" i="9"/>
  <c r="X116" i="9" s="1"/>
  <c r="W115" i="9"/>
  <c r="X115" i="9" s="1"/>
  <c r="W114" i="9"/>
  <c r="X114" i="9" s="1"/>
  <c r="W113" i="9"/>
  <c r="X113" i="9" s="1"/>
  <c r="W112" i="9"/>
  <c r="X112" i="9" s="1"/>
  <c r="W111" i="9"/>
  <c r="X111" i="9" s="1"/>
  <c r="W110" i="9"/>
  <c r="X110" i="9" s="1"/>
  <c r="W109" i="9"/>
  <c r="X109" i="9" s="1"/>
  <c r="W108" i="9"/>
  <c r="X108" i="9" s="1"/>
  <c r="W107" i="9"/>
  <c r="X107" i="9" s="1"/>
  <c r="W106" i="9"/>
  <c r="X106" i="9" s="1"/>
  <c r="W105" i="9"/>
  <c r="X105" i="9" s="1"/>
  <c r="W104" i="9"/>
  <c r="X104" i="9" s="1"/>
  <c r="W103" i="9"/>
  <c r="X103" i="9" s="1"/>
  <c r="W102" i="9"/>
  <c r="X102" i="9" s="1"/>
  <c r="W101" i="9"/>
  <c r="X101" i="9" s="1"/>
  <c r="W100" i="9"/>
  <c r="X100" i="9" s="1"/>
  <c r="W99" i="9"/>
  <c r="X99" i="9" s="1"/>
  <c r="W98" i="9"/>
  <c r="X98" i="9" s="1"/>
  <c r="W97" i="9"/>
  <c r="X97" i="9" s="1"/>
  <c r="W96" i="9"/>
  <c r="X96" i="9" s="1"/>
  <c r="W95" i="9"/>
  <c r="X95" i="9" s="1"/>
  <c r="W94" i="9"/>
  <c r="X94" i="9" s="1"/>
  <c r="W93" i="9"/>
  <c r="X93" i="9" s="1"/>
  <c r="W92" i="9"/>
  <c r="X92" i="9" s="1"/>
  <c r="W91" i="9"/>
  <c r="X91" i="9" s="1"/>
  <c r="W90" i="9"/>
  <c r="X90" i="9" s="1"/>
  <c r="W89" i="9"/>
  <c r="X89" i="9" s="1"/>
  <c r="W88" i="9"/>
  <c r="X88" i="9" s="1"/>
  <c r="W87" i="9"/>
  <c r="X87" i="9" s="1"/>
  <c r="W86" i="9"/>
  <c r="X86" i="9" s="1"/>
  <c r="W85" i="9"/>
  <c r="X85" i="9" s="1"/>
  <c r="W84" i="9"/>
  <c r="X84" i="9" s="1"/>
  <c r="W83" i="9"/>
  <c r="X83" i="9" s="1"/>
  <c r="W82" i="9"/>
  <c r="X82" i="9" s="1"/>
  <c r="W81" i="9"/>
  <c r="X81" i="9" s="1"/>
  <c r="W80" i="9"/>
  <c r="X80" i="9" s="1"/>
  <c r="W79" i="9"/>
  <c r="X79" i="9" s="1"/>
  <c r="W78" i="9"/>
  <c r="X78" i="9" s="1"/>
  <c r="W77" i="9"/>
  <c r="X77" i="9" s="1"/>
  <c r="W76" i="9"/>
  <c r="X76" i="9" s="1"/>
  <c r="W75" i="9"/>
  <c r="X75" i="9" s="1"/>
  <c r="W74" i="9"/>
  <c r="X74" i="9" s="1"/>
  <c r="W73" i="9"/>
  <c r="X73" i="9" s="1"/>
  <c r="W72" i="9"/>
  <c r="X72" i="9" s="1"/>
  <c r="W71" i="9"/>
  <c r="X71" i="9" s="1"/>
  <c r="W70" i="9"/>
  <c r="X70" i="9" s="1"/>
  <c r="W69" i="9"/>
  <c r="X69" i="9" s="1"/>
  <c r="W68" i="9"/>
  <c r="X68" i="9" s="1"/>
  <c r="W67" i="9"/>
  <c r="X67" i="9" s="1"/>
  <c r="W66" i="9"/>
  <c r="X66" i="9" s="1"/>
  <c r="W65" i="9"/>
  <c r="X65" i="9" s="1"/>
  <c r="W64" i="9"/>
  <c r="X64" i="9" s="1"/>
  <c r="W63" i="9"/>
  <c r="X63" i="9" s="1"/>
  <c r="W62" i="9"/>
  <c r="X62" i="9" s="1"/>
  <c r="W61" i="9"/>
  <c r="X61" i="9" s="1"/>
  <c r="W60" i="9"/>
  <c r="X60" i="9" s="1"/>
  <c r="W59" i="9"/>
  <c r="X59" i="9" s="1"/>
  <c r="W58" i="9"/>
  <c r="X58" i="9" s="1"/>
  <c r="W57" i="9"/>
  <c r="X57" i="9" s="1"/>
  <c r="W56" i="9"/>
  <c r="X56" i="9" s="1"/>
  <c r="W55" i="9"/>
  <c r="X55" i="9" s="1"/>
  <c r="W54" i="9"/>
  <c r="X54" i="9" s="1"/>
  <c r="X52" i="9"/>
  <c r="Y52" i="9" s="1"/>
  <c r="Z52" i="9" s="1"/>
  <c r="X51" i="9"/>
  <c r="Y51" i="9" s="1"/>
  <c r="Z51" i="9" s="1"/>
  <c r="X50" i="9"/>
  <c r="Y50" i="9" s="1"/>
  <c r="Z50" i="9" s="1"/>
  <c r="X49" i="9"/>
  <c r="Y49" i="9" s="1"/>
  <c r="Z49" i="9" s="1"/>
  <c r="X48" i="9"/>
  <c r="Y48" i="9" s="1"/>
  <c r="Z48" i="9" s="1"/>
  <c r="X47" i="9"/>
  <c r="Y47" i="9" s="1"/>
  <c r="Z47" i="9" s="1"/>
  <c r="X46" i="9"/>
  <c r="Y46" i="9" s="1"/>
  <c r="Z46" i="9" s="1"/>
  <c r="X45" i="9"/>
  <c r="Y45" i="9" s="1"/>
  <c r="Z45" i="9" s="1"/>
  <c r="X44" i="9"/>
  <c r="Y44" i="9" s="1"/>
  <c r="Z44" i="9" s="1"/>
  <c r="X43" i="9"/>
  <c r="Y43" i="9" s="1"/>
  <c r="Z43" i="9" s="1"/>
  <c r="X42" i="9"/>
  <c r="Y42" i="9" s="1"/>
  <c r="Z42" i="9" s="1"/>
  <c r="X41" i="9"/>
  <c r="Y41" i="9" s="1"/>
  <c r="Z41" i="9" s="1"/>
  <c r="X40" i="9"/>
  <c r="Y40" i="9" s="1"/>
  <c r="Z40" i="9" s="1"/>
  <c r="X39" i="9"/>
  <c r="Y39" i="9" s="1"/>
  <c r="Z39" i="9" s="1"/>
  <c r="X38" i="9"/>
  <c r="Y38" i="9" s="1"/>
  <c r="Z38" i="9" s="1"/>
  <c r="X37" i="9"/>
  <c r="Y37" i="9" s="1"/>
  <c r="Z37" i="9" s="1"/>
  <c r="X36" i="9"/>
  <c r="Y36" i="9" s="1"/>
  <c r="Z36" i="9" s="1"/>
  <c r="W2" i="9"/>
  <c r="W3" i="9" s="1"/>
  <c r="W1" i="9"/>
  <c r="X7" i="9" s="1"/>
  <c r="AB218" i="7"/>
  <c r="AB217" i="7"/>
  <c r="AB216" i="7"/>
  <c r="AB215" i="7"/>
  <c r="AB214" i="7"/>
  <c r="AB213" i="7"/>
  <c r="AB212" i="7"/>
  <c r="AB211" i="7"/>
  <c r="AB210" i="7"/>
  <c r="AB209" i="7"/>
  <c r="AB208" i="7"/>
  <c r="AB207" i="7"/>
  <c r="AB206" i="7"/>
  <c r="AB205" i="7"/>
  <c r="AB204" i="7"/>
  <c r="AB203" i="7"/>
  <c r="AB202" i="7"/>
  <c r="AB201" i="7"/>
  <c r="AB200" i="7"/>
  <c r="AB199" i="7"/>
  <c r="AA198" i="7"/>
  <c r="AB198" i="7" s="1"/>
  <c r="AA197" i="7"/>
  <c r="AB197" i="7" s="1"/>
  <c r="AA196" i="7"/>
  <c r="AB196" i="7" s="1"/>
  <c r="AA195" i="7"/>
  <c r="AB195" i="7" s="1"/>
  <c r="AA194" i="7"/>
  <c r="AB194" i="7" s="1"/>
  <c r="AA193" i="7"/>
  <c r="AB193" i="7" s="1"/>
  <c r="AA192" i="7"/>
  <c r="AB192" i="7" s="1"/>
  <c r="AA191" i="7"/>
  <c r="AB191" i="7" s="1"/>
  <c r="AA190" i="7"/>
  <c r="AB190" i="7" s="1"/>
  <c r="AA189" i="7"/>
  <c r="AB189" i="7" s="1"/>
  <c r="AA188" i="7"/>
  <c r="AB188" i="7" s="1"/>
  <c r="AA187" i="7"/>
  <c r="AB187" i="7" s="1"/>
  <c r="AA186" i="7"/>
  <c r="AB186" i="7" s="1"/>
  <c r="AA185" i="7"/>
  <c r="AB185" i="7" s="1"/>
  <c r="AA184" i="7"/>
  <c r="AB184" i="7" s="1"/>
  <c r="AA183" i="7"/>
  <c r="AB183" i="7" s="1"/>
  <c r="AA182" i="7"/>
  <c r="AB182" i="7" s="1"/>
  <c r="AA181" i="7"/>
  <c r="AB181" i="7" s="1"/>
  <c r="AA180" i="7"/>
  <c r="AB180" i="7" s="1"/>
  <c r="AA179" i="7"/>
  <c r="AB179" i="7" s="1"/>
  <c r="AA178" i="7"/>
  <c r="AB178" i="7" s="1"/>
  <c r="AA177" i="7"/>
  <c r="AB177" i="7" s="1"/>
  <c r="AA176" i="7"/>
  <c r="AB176" i="7" s="1"/>
  <c r="AA175" i="7"/>
  <c r="AB175" i="7" s="1"/>
  <c r="AA174" i="7"/>
  <c r="AB174" i="7" s="1"/>
  <c r="AA173" i="7"/>
  <c r="AB173" i="7" s="1"/>
  <c r="AA172" i="7"/>
  <c r="AB172" i="7" s="1"/>
  <c r="AA171" i="7"/>
  <c r="AB171" i="7" s="1"/>
  <c r="AA170" i="7"/>
  <c r="AB170" i="7" s="1"/>
  <c r="AA169" i="7"/>
  <c r="AB169" i="7" s="1"/>
  <c r="AA168" i="7"/>
  <c r="AB168" i="7" s="1"/>
  <c r="AA167" i="7"/>
  <c r="AB167" i="7" s="1"/>
  <c r="AA166" i="7"/>
  <c r="AB166" i="7" s="1"/>
  <c r="AA165" i="7"/>
  <c r="AB165" i="7" s="1"/>
  <c r="AA164" i="7"/>
  <c r="AB164" i="7" s="1"/>
  <c r="AA163" i="7"/>
  <c r="AB163" i="7" s="1"/>
  <c r="AA162" i="7"/>
  <c r="AB162" i="7" s="1"/>
  <c r="AA161" i="7"/>
  <c r="AB161" i="7" s="1"/>
  <c r="AA160" i="7"/>
  <c r="AB160" i="7" s="1"/>
  <c r="AA159" i="7"/>
  <c r="AB159" i="7" s="1"/>
  <c r="AA158" i="7"/>
  <c r="AB158" i="7" s="1"/>
  <c r="AA157" i="7"/>
  <c r="AB157" i="7" s="1"/>
  <c r="AA156" i="7"/>
  <c r="AB156" i="7" s="1"/>
  <c r="AA155" i="7"/>
  <c r="AB155" i="7" s="1"/>
  <c r="AA154" i="7"/>
  <c r="AB154" i="7" s="1"/>
  <c r="AA153" i="7"/>
  <c r="AB153" i="7" s="1"/>
  <c r="AA152" i="7"/>
  <c r="AB152" i="7" s="1"/>
  <c r="AA151" i="7"/>
  <c r="AB151" i="7" s="1"/>
  <c r="AA150" i="7"/>
  <c r="AB150" i="7" s="1"/>
  <c r="AA149" i="7"/>
  <c r="AB149" i="7" s="1"/>
  <c r="AA148" i="7"/>
  <c r="AB148" i="7" s="1"/>
  <c r="AA147" i="7"/>
  <c r="AB147" i="7" s="1"/>
  <c r="AA146" i="7"/>
  <c r="AB146" i="7" s="1"/>
  <c r="AA145" i="7"/>
  <c r="AB145" i="7" s="1"/>
  <c r="AA144" i="7"/>
  <c r="AB144" i="7" s="1"/>
  <c r="AA143" i="7"/>
  <c r="AB143" i="7" s="1"/>
  <c r="AA142" i="7"/>
  <c r="AB142" i="7" s="1"/>
  <c r="AA141" i="7"/>
  <c r="AB141" i="7" s="1"/>
  <c r="AA140" i="7"/>
  <c r="AB140" i="7" s="1"/>
  <c r="AA139" i="7"/>
  <c r="AB139" i="7" s="1"/>
  <c r="AA138" i="7"/>
  <c r="AB138" i="7" s="1"/>
  <c r="AA137" i="7"/>
  <c r="AB137" i="7" s="1"/>
  <c r="AA136" i="7"/>
  <c r="AB136" i="7" s="1"/>
  <c r="AA135" i="7"/>
  <c r="AB135" i="7" s="1"/>
  <c r="AA134" i="7"/>
  <c r="AB134" i="7" s="1"/>
  <c r="AA133" i="7"/>
  <c r="AB133" i="7" s="1"/>
  <c r="AA132" i="7"/>
  <c r="AB132" i="7" s="1"/>
  <c r="AA131" i="7"/>
  <c r="AB131" i="7" s="1"/>
  <c r="AA130" i="7"/>
  <c r="AB130" i="7" s="1"/>
  <c r="AA129" i="7"/>
  <c r="AB129" i="7" s="1"/>
  <c r="AA128" i="7"/>
  <c r="AB128" i="7" s="1"/>
  <c r="AA127" i="7"/>
  <c r="AB127" i="7" s="1"/>
  <c r="AA126" i="7"/>
  <c r="AB126" i="7" s="1"/>
  <c r="AA125" i="7"/>
  <c r="AB125" i="7" s="1"/>
  <c r="AA124" i="7"/>
  <c r="AB124" i="7" s="1"/>
  <c r="AA123" i="7"/>
  <c r="AB123" i="7" s="1"/>
  <c r="AA122" i="7"/>
  <c r="AB122" i="7" s="1"/>
  <c r="AA121" i="7"/>
  <c r="AB121" i="7" s="1"/>
  <c r="AA120" i="7"/>
  <c r="AB120" i="7" s="1"/>
  <c r="AA119" i="7"/>
  <c r="AB119" i="7" s="1"/>
  <c r="AA118" i="7"/>
  <c r="AB118" i="7" s="1"/>
  <c r="AA117" i="7"/>
  <c r="AB117" i="7" s="1"/>
  <c r="AA116" i="7"/>
  <c r="AB116" i="7" s="1"/>
  <c r="AA115" i="7"/>
  <c r="AB115" i="7" s="1"/>
  <c r="AA114" i="7"/>
  <c r="AB114" i="7" s="1"/>
  <c r="AA113" i="7"/>
  <c r="AB113" i="7" s="1"/>
  <c r="AA112" i="7"/>
  <c r="AB112" i="7" s="1"/>
  <c r="AA111" i="7"/>
  <c r="AB111" i="7" s="1"/>
  <c r="AA110" i="7"/>
  <c r="AB110" i="7" s="1"/>
  <c r="AA109" i="7"/>
  <c r="AB109" i="7" s="1"/>
  <c r="AA108" i="7"/>
  <c r="AB108" i="7" s="1"/>
  <c r="AA107" i="7"/>
  <c r="AB107" i="7" s="1"/>
  <c r="AA106" i="7"/>
  <c r="AB106" i="7" s="1"/>
  <c r="AA105" i="7"/>
  <c r="AB105" i="7" s="1"/>
  <c r="AA104" i="7"/>
  <c r="AB104" i="7" s="1"/>
  <c r="AA103" i="7"/>
  <c r="AB103" i="7" s="1"/>
  <c r="AA102" i="7"/>
  <c r="AB102" i="7" s="1"/>
  <c r="AA101" i="7"/>
  <c r="AB101" i="7" s="1"/>
  <c r="AA100" i="7"/>
  <c r="AB100" i="7" s="1"/>
  <c r="AA99" i="7"/>
  <c r="AB99" i="7" s="1"/>
  <c r="AA98" i="7"/>
  <c r="AB98" i="7" s="1"/>
  <c r="AB96" i="7"/>
  <c r="AC96" i="7" s="1"/>
  <c r="AD96" i="7" s="1"/>
  <c r="AB95" i="7"/>
  <c r="AC95" i="7" s="1"/>
  <c r="AD95" i="7" s="1"/>
  <c r="AB94" i="7"/>
  <c r="AC94" i="7" s="1"/>
  <c r="AD94" i="7" s="1"/>
  <c r="AB93" i="7"/>
  <c r="AC93" i="7" s="1"/>
  <c r="AD93" i="7" s="1"/>
  <c r="AB92" i="7"/>
  <c r="AC92" i="7" s="1"/>
  <c r="AD92" i="7" s="1"/>
  <c r="AB91" i="7"/>
  <c r="AC91" i="7" s="1"/>
  <c r="AD91" i="7" s="1"/>
  <c r="AB90" i="7"/>
  <c r="AC90" i="7" s="1"/>
  <c r="AD90" i="7" s="1"/>
  <c r="AB89" i="7"/>
  <c r="AC89" i="7" s="1"/>
  <c r="AD89" i="7" s="1"/>
  <c r="AB88" i="7"/>
  <c r="AC88" i="7" s="1"/>
  <c r="AD88" i="7" s="1"/>
  <c r="AB87" i="7"/>
  <c r="AC87" i="7" s="1"/>
  <c r="AD87" i="7" s="1"/>
  <c r="AB86" i="7"/>
  <c r="AC86" i="7" s="1"/>
  <c r="AD86" i="7" s="1"/>
  <c r="AB85" i="7"/>
  <c r="AC85" i="7" s="1"/>
  <c r="AD85" i="7" s="1"/>
  <c r="AC84" i="7"/>
  <c r="AD84" i="7" s="1"/>
  <c r="AA2" i="7"/>
  <c r="AA3" i="7" s="1"/>
  <c r="AA1" i="7"/>
  <c r="AB152" i="10" l="1"/>
  <c r="AB142" i="10"/>
  <c r="AB136" i="10"/>
  <c r="AB126" i="10"/>
  <c r="AB120" i="10"/>
  <c r="AB180" i="10"/>
  <c r="AB173" i="10"/>
  <c r="AB165" i="10"/>
  <c r="AB158" i="10"/>
  <c r="AB229" i="10"/>
  <c r="AB221" i="10"/>
  <c r="AB213" i="10"/>
  <c r="AB206" i="10"/>
  <c r="AB199" i="10"/>
  <c r="AB124" i="10"/>
  <c r="AB185" i="10"/>
  <c r="AB196" i="10"/>
  <c r="AB182" i="10"/>
  <c r="AB153" i="10"/>
  <c r="AB148" i="10"/>
  <c r="AB188" i="10"/>
  <c r="AB222" i="10"/>
  <c r="AB192" i="10"/>
  <c r="AB147" i="10"/>
  <c r="AB131" i="10"/>
  <c r="AB115" i="10"/>
  <c r="AB187" i="10"/>
  <c r="AB179" i="10"/>
  <c r="AB172" i="10"/>
  <c r="AB164" i="10"/>
  <c r="AB228" i="10"/>
  <c r="AB220" i="10"/>
  <c r="AB212" i="10"/>
  <c r="AB205" i="10"/>
  <c r="AB198" i="10"/>
  <c r="AB129" i="10"/>
  <c r="AB170" i="10"/>
  <c r="AB218" i="10"/>
  <c r="AB204" i="10"/>
  <c r="AB117" i="10"/>
  <c r="AB160" i="10"/>
  <c r="AB201" i="10"/>
  <c r="AB132" i="10"/>
  <c r="AB181" i="10"/>
  <c r="AB214" i="10"/>
  <c r="AB151" i="10"/>
  <c r="AB146" i="10"/>
  <c r="AB141" i="10"/>
  <c r="AB135" i="10"/>
  <c r="AB130" i="10"/>
  <c r="AB125" i="10"/>
  <c r="AB119" i="10"/>
  <c r="AB114" i="10"/>
  <c r="AB186" i="10"/>
  <c r="AB178" i="10"/>
  <c r="AB171" i="10"/>
  <c r="AB163" i="10"/>
  <c r="AB157" i="10"/>
  <c r="AB227" i="10"/>
  <c r="AB219" i="10"/>
  <c r="AB211" i="10"/>
  <c r="AB197" i="10"/>
  <c r="AB191" i="10"/>
  <c r="AB156" i="10"/>
  <c r="AB210" i="10"/>
  <c r="AB122" i="10"/>
  <c r="AB167" i="10"/>
  <c r="AB208" i="10"/>
  <c r="AB137" i="10"/>
  <c r="AB200" i="10"/>
  <c r="AB145" i="10"/>
  <c r="AB140" i="10"/>
  <c r="AB177" i="10"/>
  <c r="AB226" i="10"/>
  <c r="AB215" i="10"/>
  <c r="AB121" i="10"/>
  <c r="AB166" i="10"/>
  <c r="AB207" i="10"/>
  <c r="AB150" i="10"/>
  <c r="AB144" i="10"/>
  <c r="AB134" i="10"/>
  <c r="AB128" i="10"/>
  <c r="AB118" i="10"/>
  <c r="AB190" i="10"/>
  <c r="AB184" i="10"/>
  <c r="AB176" i="10"/>
  <c r="AB169" i="10"/>
  <c r="AB162" i="10"/>
  <c r="AB155" i="10"/>
  <c r="AB225" i="10"/>
  <c r="AB217" i="10"/>
  <c r="AB209" i="10"/>
  <c r="AB203" i="10"/>
  <c r="AB195" i="10"/>
  <c r="AB174" i="10"/>
  <c r="AB193" i="10"/>
  <c r="AB159" i="10"/>
  <c r="AB139" i="10"/>
  <c r="AB123" i="10"/>
  <c r="AB183" i="10"/>
  <c r="AB175" i="10"/>
  <c r="AB168" i="10"/>
  <c r="AB161" i="10"/>
  <c r="AB154" i="10"/>
  <c r="AB224" i="10"/>
  <c r="AB216" i="10"/>
  <c r="AB202" i="10"/>
  <c r="AB194" i="10"/>
  <c r="AB149" i="10"/>
  <c r="AB143" i="10"/>
  <c r="AB138" i="10"/>
  <c r="AB133" i="10"/>
  <c r="AB127" i="10"/>
  <c r="AB189" i="10"/>
  <c r="AB223" i="10"/>
  <c r="AB116" i="10"/>
  <c r="AB230" i="10"/>
  <c r="AB16" i="7"/>
  <c r="AB21" i="7"/>
  <c r="AB32" i="7"/>
  <c r="AB37" i="7"/>
  <c r="AB48" i="7"/>
  <c r="AB53" i="7"/>
  <c r="AB63" i="7"/>
  <c r="AB68" i="7"/>
  <c r="AB74" i="7"/>
  <c r="AB79" i="7"/>
  <c r="AB11" i="7"/>
  <c r="AB17" i="7"/>
  <c r="AB27" i="7"/>
  <c r="AB33" i="7"/>
  <c r="AB43" i="7"/>
  <c r="AB49" i="7"/>
  <c r="AB64" i="7"/>
  <c r="AB59" i="7"/>
  <c r="AB12" i="7"/>
  <c r="AB18" i="7"/>
  <c r="AB23" i="7"/>
  <c r="AB28" i="7"/>
  <c r="AB34" i="7"/>
  <c r="AB39" i="7"/>
  <c r="AB44" i="7"/>
  <c r="AB50" i="7"/>
  <c r="AB55" i="7"/>
  <c r="AB70" i="7"/>
  <c r="AB73" i="7"/>
  <c r="AB15" i="7"/>
  <c r="AB36" i="7"/>
  <c r="AB52" i="7"/>
  <c r="AB69" i="7"/>
  <c r="AB22" i="7"/>
  <c r="AB75" i="7"/>
  <c r="AB13" i="7"/>
  <c r="AB24" i="7"/>
  <c r="AB29" i="7"/>
  <c r="AB40" i="7"/>
  <c r="AB45" i="7"/>
  <c r="AB56" i="7"/>
  <c r="AB60" i="7"/>
  <c r="AB66" i="7"/>
  <c r="AB71" i="7"/>
  <c r="AB76" i="7"/>
  <c r="AB20" i="7"/>
  <c r="AB31" i="7"/>
  <c r="AB47" i="7"/>
  <c r="AB62" i="7"/>
  <c r="AB78" i="7"/>
  <c r="AB38" i="7"/>
  <c r="AB19" i="7"/>
  <c r="AB25" i="7"/>
  <c r="AB35" i="7"/>
  <c r="AB41" i="7"/>
  <c r="AB51" i="7"/>
  <c r="AB57" i="7"/>
  <c r="AB61" i="7"/>
  <c r="AB72" i="7"/>
  <c r="AB77" i="7"/>
  <c r="AB14" i="7"/>
  <c r="AB30" i="7"/>
  <c r="AB46" i="7"/>
  <c r="AB67" i="7"/>
  <c r="AB26" i="7"/>
  <c r="AB42" i="7"/>
  <c r="AB58" i="7"/>
  <c r="AB54" i="7"/>
  <c r="AB65" i="7"/>
  <c r="AB9" i="7"/>
  <c r="AB8" i="7"/>
  <c r="AB10" i="7"/>
  <c r="AB13" i="5"/>
  <c r="AB21" i="5"/>
  <c r="AB29" i="5"/>
  <c r="AB37" i="5"/>
  <c r="AB45" i="5"/>
  <c r="AB53" i="5"/>
  <c r="AB61" i="5"/>
  <c r="AB69" i="5"/>
  <c r="AB77" i="5"/>
  <c r="AB85" i="5"/>
  <c r="AB93" i="5"/>
  <c r="AB101" i="5"/>
  <c r="AB109" i="5"/>
  <c r="AB117" i="5"/>
  <c r="AB125" i="5"/>
  <c r="AB133" i="5"/>
  <c r="AB141" i="5"/>
  <c r="AB149" i="5"/>
  <c r="AB157" i="5"/>
  <c r="AB165" i="5"/>
  <c r="AB173" i="5"/>
  <c r="AB181" i="5"/>
  <c r="AB176" i="5"/>
  <c r="AB28" i="5"/>
  <c r="AB44" i="5"/>
  <c r="AB68" i="5"/>
  <c r="AB84" i="5"/>
  <c r="AB100" i="5"/>
  <c r="AB116" i="5"/>
  <c r="AB140" i="5"/>
  <c r="AB16" i="5"/>
  <c r="AB24" i="5"/>
  <c r="AB32" i="5"/>
  <c r="AB40" i="5"/>
  <c r="AB48" i="5"/>
  <c r="AB56" i="5"/>
  <c r="AB64" i="5"/>
  <c r="AB72" i="5"/>
  <c r="AB80" i="5"/>
  <c r="AB88" i="5"/>
  <c r="AB96" i="5"/>
  <c r="AB104" i="5"/>
  <c r="AB112" i="5"/>
  <c r="AB120" i="5"/>
  <c r="AB128" i="5"/>
  <c r="AB136" i="5"/>
  <c r="AB144" i="5"/>
  <c r="AB152" i="5"/>
  <c r="AB160" i="5"/>
  <c r="AB168" i="5"/>
  <c r="AB184" i="5"/>
  <c r="AB124" i="5"/>
  <c r="AB164" i="5"/>
  <c r="AB19" i="5"/>
  <c r="AB27" i="5"/>
  <c r="AB35" i="5"/>
  <c r="AB43" i="5"/>
  <c r="AB51" i="5"/>
  <c r="AB59" i="5"/>
  <c r="AB67" i="5"/>
  <c r="AB75" i="5"/>
  <c r="AB83" i="5"/>
  <c r="AB91" i="5"/>
  <c r="AB99" i="5"/>
  <c r="AB107" i="5"/>
  <c r="AB115" i="5"/>
  <c r="AB123" i="5"/>
  <c r="AB131" i="5"/>
  <c r="AB139" i="5"/>
  <c r="AB147" i="5"/>
  <c r="AB155" i="5"/>
  <c r="AB163" i="5"/>
  <c r="AB171" i="5"/>
  <c r="AB179" i="5"/>
  <c r="AB60" i="5"/>
  <c r="AB76" i="5"/>
  <c r="AB92" i="5"/>
  <c r="AB132" i="5"/>
  <c r="AB148" i="5"/>
  <c r="AB14" i="5"/>
  <c r="AB22" i="5"/>
  <c r="AB30" i="5"/>
  <c r="AB38" i="5"/>
  <c r="AB46" i="5"/>
  <c r="AB54" i="5"/>
  <c r="AB62" i="5"/>
  <c r="AB70" i="5"/>
  <c r="AB78" i="5"/>
  <c r="AB86" i="5"/>
  <c r="AB94" i="5"/>
  <c r="AB102" i="5"/>
  <c r="AB110" i="5"/>
  <c r="AB118" i="5"/>
  <c r="AB126" i="5"/>
  <c r="AB134" i="5"/>
  <c r="AB142" i="5"/>
  <c r="AB150" i="5"/>
  <c r="AB158" i="5"/>
  <c r="AB166" i="5"/>
  <c r="AB174" i="5"/>
  <c r="AB182" i="5"/>
  <c r="AB20" i="5"/>
  <c r="AB36" i="5"/>
  <c r="AB17" i="5"/>
  <c r="AB25" i="5"/>
  <c r="AB33" i="5"/>
  <c r="AB41" i="5"/>
  <c r="AB49" i="5"/>
  <c r="AB57" i="5"/>
  <c r="AB65" i="5"/>
  <c r="AB73" i="5"/>
  <c r="AB81" i="5"/>
  <c r="AB89" i="5"/>
  <c r="AB97" i="5"/>
  <c r="AB105" i="5"/>
  <c r="AB113" i="5"/>
  <c r="AB121" i="5"/>
  <c r="AB129" i="5"/>
  <c r="AB137" i="5"/>
  <c r="AB145" i="5"/>
  <c r="AB153" i="5"/>
  <c r="AB161" i="5"/>
  <c r="AB169" i="5"/>
  <c r="AB177" i="5"/>
  <c r="AB52" i="5"/>
  <c r="AB108" i="5"/>
  <c r="AB156" i="5"/>
  <c r="AB15" i="5"/>
  <c r="AB23" i="5"/>
  <c r="AB31" i="5"/>
  <c r="AB39" i="5"/>
  <c r="AB47" i="5"/>
  <c r="AB55" i="5"/>
  <c r="AB63" i="5"/>
  <c r="AB71" i="5"/>
  <c r="AB79" i="5"/>
  <c r="AB87" i="5"/>
  <c r="AB95" i="5"/>
  <c r="AB103" i="5"/>
  <c r="AB111" i="5"/>
  <c r="AB119" i="5"/>
  <c r="AB127" i="5"/>
  <c r="AB135" i="5"/>
  <c r="AB143" i="5"/>
  <c r="AB151" i="5"/>
  <c r="AB159" i="5"/>
  <c r="AB167" i="5"/>
  <c r="AB175" i="5"/>
  <c r="AB183" i="5"/>
  <c r="AB18" i="5"/>
  <c r="AB26" i="5"/>
  <c r="AB34" i="5"/>
  <c r="AB42" i="5"/>
  <c r="AB50" i="5"/>
  <c r="AB58" i="5"/>
  <c r="AB66" i="5"/>
  <c r="AB74" i="5"/>
  <c r="AB138" i="5"/>
  <c r="AB178" i="5"/>
  <c r="AB90" i="5"/>
  <c r="AB114" i="5"/>
  <c r="AB98" i="5"/>
  <c r="AB162" i="5"/>
  <c r="AB82" i="5"/>
  <c r="AB146" i="5"/>
  <c r="AB154" i="5"/>
  <c r="AB170" i="5"/>
  <c r="AB172" i="5"/>
  <c r="AB122" i="5"/>
  <c r="AB106" i="5"/>
  <c r="AB130" i="5"/>
  <c r="AB180" i="5"/>
  <c r="AB12" i="5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4" i="10"/>
  <c r="AB55" i="10"/>
  <c r="AB56" i="10"/>
  <c r="AB57" i="10"/>
  <c r="AB58" i="10"/>
  <c r="AB59" i="10"/>
  <c r="AB60" i="10"/>
  <c r="AB61" i="10"/>
  <c r="AB62" i="10"/>
  <c r="AB63" i="10"/>
  <c r="AB64" i="10"/>
  <c r="AB65" i="10"/>
  <c r="AB66" i="10"/>
  <c r="AB67" i="10"/>
  <c r="AB68" i="10"/>
  <c r="AB69" i="10"/>
  <c r="AB70" i="10"/>
  <c r="AB71" i="10"/>
  <c r="AB72" i="10"/>
  <c r="AB73" i="10"/>
  <c r="AB74" i="10"/>
  <c r="AB75" i="10"/>
  <c r="AB76" i="10"/>
  <c r="AB77" i="10"/>
  <c r="AB78" i="10"/>
  <c r="AB79" i="10"/>
  <c r="AB80" i="10"/>
  <c r="AB81" i="10"/>
  <c r="AB82" i="10"/>
  <c r="AB83" i="10"/>
  <c r="AB84" i="10"/>
  <c r="AB85" i="10"/>
  <c r="AB86" i="10"/>
  <c r="AB87" i="10"/>
  <c r="AB88" i="10"/>
  <c r="AB89" i="10"/>
  <c r="AB90" i="10"/>
  <c r="AB91" i="10"/>
  <c r="AB92" i="10"/>
  <c r="AB93" i="10"/>
  <c r="AB94" i="10"/>
  <c r="AB95" i="10"/>
  <c r="AB96" i="10"/>
  <c r="AB97" i="10"/>
  <c r="AB98" i="10"/>
  <c r="AB99" i="10"/>
  <c r="AB100" i="10"/>
  <c r="AB101" i="10"/>
  <c r="AB102" i="10"/>
  <c r="AB103" i="10"/>
  <c r="AB104" i="10"/>
  <c r="AB105" i="10"/>
  <c r="AB106" i="10"/>
  <c r="AB107" i="10"/>
  <c r="AB108" i="10"/>
  <c r="AB109" i="10"/>
  <c r="AB110" i="10"/>
  <c r="AB111" i="10"/>
  <c r="AB112" i="10"/>
  <c r="AB113" i="10"/>
  <c r="AB231" i="10"/>
  <c r="AB232" i="10"/>
  <c r="AB233" i="10"/>
  <c r="AB234" i="10"/>
  <c r="AB235" i="10"/>
  <c r="AB236" i="10"/>
  <c r="AB237" i="10"/>
  <c r="AB238" i="10"/>
  <c r="AB239" i="10"/>
  <c r="AB240" i="10"/>
  <c r="AB241" i="10"/>
  <c r="AB242" i="10"/>
  <c r="AB243" i="10"/>
  <c r="AB244" i="10"/>
  <c r="AB245" i="10"/>
  <c r="AB246" i="10"/>
  <c r="AB247" i="10"/>
  <c r="AB248" i="10"/>
  <c r="AB249" i="10"/>
  <c r="AB250" i="10"/>
  <c r="AB251" i="10"/>
  <c r="AB252" i="10"/>
  <c r="AB253" i="10"/>
  <c r="AB254" i="10"/>
  <c r="AB255" i="10"/>
  <c r="AB256" i="10"/>
  <c r="AB257" i="10"/>
  <c r="AB258" i="10"/>
  <c r="AB259" i="10"/>
  <c r="AB260" i="10"/>
  <c r="AB261" i="10"/>
  <c r="AB262" i="10"/>
  <c r="AB263" i="10"/>
  <c r="AB264" i="10"/>
  <c r="AB265" i="10"/>
  <c r="AB266" i="10"/>
  <c r="AB267" i="10"/>
  <c r="AB268" i="10"/>
  <c r="AB269" i="10"/>
  <c r="AB270" i="10"/>
  <c r="AB271" i="10"/>
  <c r="AB272" i="10"/>
  <c r="AB273" i="10"/>
  <c r="AB274" i="10"/>
  <c r="AB275" i="10"/>
  <c r="AB276" i="10"/>
  <c r="AB277" i="10"/>
  <c r="AB278" i="10"/>
  <c r="AB279" i="10"/>
  <c r="AB280" i="10"/>
  <c r="AB281" i="10"/>
  <c r="AB282" i="10"/>
  <c r="AB283" i="10"/>
  <c r="AB284" i="10"/>
  <c r="AB285" i="10"/>
  <c r="AB286" i="10"/>
  <c r="AB287" i="10"/>
  <c r="AB288" i="10"/>
  <c r="AB289" i="10"/>
  <c r="AB290" i="10"/>
  <c r="AB291" i="10"/>
  <c r="AB292" i="10"/>
  <c r="AB293" i="10"/>
  <c r="AB294" i="10"/>
  <c r="AB295" i="10"/>
  <c r="AB296" i="10"/>
  <c r="AB297" i="10"/>
  <c r="AB298" i="10"/>
  <c r="AB299" i="10"/>
  <c r="AB300" i="10"/>
  <c r="AB301" i="10"/>
  <c r="AB302" i="10"/>
  <c r="AB303" i="10"/>
  <c r="AB304" i="10"/>
  <c r="AB305" i="10"/>
  <c r="AB8" i="10"/>
  <c r="AB9" i="10"/>
  <c r="AB7" i="10"/>
  <c r="X35" i="9"/>
  <c r="X34" i="9"/>
  <c r="X33" i="9"/>
  <c r="X32" i="9"/>
  <c r="X31" i="9"/>
  <c r="X30" i="9"/>
  <c r="X29" i="9"/>
  <c r="X28" i="9"/>
  <c r="X27" i="9"/>
  <c r="X26" i="9"/>
  <c r="X25" i="9"/>
  <c r="X24" i="9"/>
  <c r="X23" i="9"/>
  <c r="X22" i="9"/>
  <c r="X21" i="9"/>
  <c r="X20" i="9"/>
  <c r="X19" i="9"/>
  <c r="X18" i="9"/>
  <c r="X17" i="9"/>
  <c r="X16" i="9"/>
  <c r="X15" i="9"/>
  <c r="X14" i="9"/>
  <c r="X13" i="9"/>
  <c r="X12" i="9"/>
  <c r="X11" i="9"/>
  <c r="X10" i="9"/>
  <c r="X9" i="9"/>
  <c r="X8" i="9"/>
  <c r="Y7" i="9" s="1"/>
  <c r="AB7" i="7"/>
  <c r="AC140" i="10" l="1"/>
  <c r="AD140" i="10" s="1"/>
  <c r="AC147" i="10"/>
  <c r="AD147" i="10" s="1"/>
  <c r="AC138" i="10"/>
  <c r="AD138" i="10" s="1"/>
  <c r="AC145" i="10"/>
  <c r="AD145" i="10" s="1"/>
  <c r="AC173" i="10"/>
  <c r="AD173" i="10" s="1"/>
  <c r="AC143" i="10"/>
  <c r="AD143" i="10" s="1"/>
  <c r="AC168" i="10"/>
  <c r="AD168" i="10" s="1"/>
  <c r="AC195" i="10"/>
  <c r="AD195" i="10" s="1"/>
  <c r="AC176" i="10"/>
  <c r="AD176" i="10" s="1"/>
  <c r="AC207" i="10"/>
  <c r="AD207" i="10" s="1"/>
  <c r="AC200" i="10"/>
  <c r="AD200" i="10" s="1"/>
  <c r="AC197" i="10"/>
  <c r="AD197" i="10" s="1"/>
  <c r="AC186" i="10"/>
  <c r="AD186" i="10" s="1"/>
  <c r="AC151" i="10"/>
  <c r="AD151" i="10" s="1"/>
  <c r="AC218" i="10"/>
  <c r="AD218" i="10" s="1"/>
  <c r="AC164" i="10"/>
  <c r="AD164" i="10" s="1"/>
  <c r="AC222" i="10"/>
  <c r="AD222" i="10" s="1"/>
  <c r="AC199" i="10"/>
  <c r="AD199" i="10" s="1"/>
  <c r="AC180" i="10"/>
  <c r="AD180" i="10" s="1"/>
  <c r="AC133" i="10"/>
  <c r="AD133" i="10" s="1"/>
  <c r="AC156" i="10"/>
  <c r="AD156" i="10" s="1"/>
  <c r="AC165" i="10"/>
  <c r="AD165" i="10" s="1"/>
  <c r="AC161" i="10"/>
  <c r="AD161" i="10" s="1"/>
  <c r="AC178" i="10"/>
  <c r="AD178" i="10" s="1"/>
  <c r="AC146" i="10"/>
  <c r="AD146" i="10" s="1"/>
  <c r="AC230" i="10"/>
  <c r="AD230" i="10" s="1"/>
  <c r="AC149" i="10"/>
  <c r="AD149" i="10" s="1"/>
  <c r="AC175" i="10"/>
  <c r="AD175" i="10" s="1"/>
  <c r="AC203" i="10"/>
  <c r="AD203" i="10" s="1"/>
  <c r="AC184" i="10"/>
  <c r="AD184" i="10" s="1"/>
  <c r="AC166" i="10"/>
  <c r="AD166" i="10" s="1"/>
  <c r="AC137" i="10"/>
  <c r="AD137" i="10" s="1"/>
  <c r="AC211" i="10"/>
  <c r="AD211" i="10" s="1"/>
  <c r="AC114" i="10"/>
  <c r="AD114" i="10" s="1"/>
  <c r="AC214" i="10"/>
  <c r="AD214" i="10" s="1"/>
  <c r="AC170" i="10"/>
  <c r="AD170" i="10" s="1"/>
  <c r="AC172" i="10"/>
  <c r="AD172" i="10" s="1"/>
  <c r="AC188" i="10"/>
  <c r="AD188" i="10" s="1"/>
  <c r="AC206" i="10"/>
  <c r="AD206" i="10" s="1"/>
  <c r="AC120" i="10"/>
  <c r="AD120" i="10" s="1"/>
  <c r="AC154" i="10"/>
  <c r="AD154" i="10" s="1"/>
  <c r="AC171" i="10"/>
  <c r="AD171" i="10" s="1"/>
  <c r="AC141" i="10"/>
  <c r="AD141" i="10" s="1"/>
  <c r="AC191" i="10"/>
  <c r="AD191" i="10" s="1"/>
  <c r="AC228" i="10"/>
  <c r="AD228" i="10" s="1"/>
  <c r="AC116" i="10"/>
  <c r="AD116" i="10" s="1"/>
  <c r="AC194" i="10"/>
  <c r="AD194" i="10" s="1"/>
  <c r="AC183" i="10"/>
  <c r="AD183" i="10" s="1"/>
  <c r="AC209" i="10"/>
  <c r="AD209" i="10" s="1"/>
  <c r="AC190" i="10"/>
  <c r="AD190" i="10" s="1"/>
  <c r="AC121" i="10"/>
  <c r="AD121" i="10" s="1"/>
  <c r="AC208" i="10"/>
  <c r="AD208" i="10" s="1"/>
  <c r="AC219" i="10"/>
  <c r="AD219" i="10" s="1"/>
  <c r="AC119" i="10"/>
  <c r="AD119" i="10" s="1"/>
  <c r="AC181" i="10"/>
  <c r="AD181" i="10" s="1"/>
  <c r="AC129" i="10"/>
  <c r="AD129" i="10" s="1"/>
  <c r="AC179" i="10"/>
  <c r="AD179" i="10" s="1"/>
  <c r="AC148" i="10"/>
  <c r="AD148" i="10" s="1"/>
  <c r="AC213" i="10"/>
  <c r="AD213" i="10" s="1"/>
  <c r="AC126" i="10"/>
  <c r="AD126" i="10" s="1"/>
  <c r="AC193" i="10"/>
  <c r="AD193" i="10" s="1"/>
  <c r="AC185" i="10"/>
  <c r="AD185" i="10" s="1"/>
  <c r="AC174" i="10"/>
  <c r="AD174" i="10" s="1"/>
  <c r="AC204" i="10"/>
  <c r="AD204" i="10" s="1"/>
  <c r="AC223" i="10"/>
  <c r="AD223" i="10" s="1"/>
  <c r="AC202" i="10"/>
  <c r="AD202" i="10" s="1"/>
  <c r="AC123" i="10"/>
  <c r="AD123" i="10" s="1"/>
  <c r="AC217" i="10"/>
  <c r="AD217" i="10" s="1"/>
  <c r="AC118" i="10"/>
  <c r="AD118" i="10" s="1"/>
  <c r="AC215" i="10"/>
  <c r="AD215" i="10" s="1"/>
  <c r="AC167" i="10"/>
  <c r="AD167" i="10" s="1"/>
  <c r="AC227" i="10"/>
  <c r="AD227" i="10" s="1"/>
  <c r="AC125" i="10"/>
  <c r="AD125" i="10" s="1"/>
  <c r="AC132" i="10"/>
  <c r="AD132" i="10" s="1"/>
  <c r="AC198" i="10"/>
  <c r="AD198" i="10" s="1"/>
  <c r="AC187" i="10"/>
  <c r="AD187" i="10" s="1"/>
  <c r="AC153" i="10"/>
  <c r="AD153" i="10" s="1"/>
  <c r="AC221" i="10"/>
  <c r="AD221" i="10" s="1"/>
  <c r="AC136" i="10"/>
  <c r="AD136" i="10" s="1"/>
  <c r="AC144" i="10"/>
  <c r="AD144" i="10" s="1"/>
  <c r="AC117" i="10"/>
  <c r="AD117" i="10" s="1"/>
  <c r="AC169" i="10"/>
  <c r="AD169" i="10" s="1"/>
  <c r="AC124" i="10"/>
  <c r="AD124" i="10" s="1"/>
  <c r="AC189" i="10"/>
  <c r="AD189" i="10" s="1"/>
  <c r="AC216" i="10"/>
  <c r="AD216" i="10" s="1"/>
  <c r="AC139" i="10"/>
  <c r="AD139" i="10" s="1"/>
  <c r="AC225" i="10"/>
  <c r="AD225" i="10" s="1"/>
  <c r="AC128" i="10"/>
  <c r="AD128" i="10" s="1"/>
  <c r="AC226" i="10"/>
  <c r="AD226" i="10" s="1"/>
  <c r="AC122" i="10"/>
  <c r="AD122" i="10" s="1"/>
  <c r="AC157" i="10"/>
  <c r="AD157" i="10" s="1"/>
  <c r="AC130" i="10"/>
  <c r="AD130" i="10" s="1"/>
  <c r="AC201" i="10"/>
  <c r="AD201" i="10" s="1"/>
  <c r="AC205" i="10"/>
  <c r="AD205" i="10" s="1"/>
  <c r="AC115" i="10"/>
  <c r="AD115" i="10" s="1"/>
  <c r="AC182" i="10"/>
  <c r="AD182" i="10" s="1"/>
  <c r="AC229" i="10"/>
  <c r="AD229" i="10" s="1"/>
  <c r="AC142" i="10"/>
  <c r="AD142" i="10" s="1"/>
  <c r="AC162" i="10"/>
  <c r="AD162" i="10" s="1"/>
  <c r="AC220" i="10"/>
  <c r="AD220" i="10" s="1"/>
  <c r="AC150" i="10"/>
  <c r="AD150" i="10" s="1"/>
  <c r="AC192" i="10"/>
  <c r="AD192" i="10" s="1"/>
  <c r="AC127" i="10"/>
  <c r="AD127" i="10" s="1"/>
  <c r="AC224" i="10"/>
  <c r="AD224" i="10" s="1"/>
  <c r="AC159" i="10"/>
  <c r="AD159" i="10" s="1"/>
  <c r="AC155" i="10"/>
  <c r="AD155" i="10" s="1"/>
  <c r="AC134" i="10"/>
  <c r="AD134" i="10" s="1"/>
  <c r="AC177" i="10"/>
  <c r="AD177" i="10" s="1"/>
  <c r="AC210" i="10"/>
  <c r="AD210" i="10" s="1"/>
  <c r="AC163" i="10"/>
  <c r="AD163" i="10" s="1"/>
  <c r="AC135" i="10"/>
  <c r="AD135" i="10" s="1"/>
  <c r="AC160" i="10"/>
  <c r="AD160" i="10" s="1"/>
  <c r="AC212" i="10"/>
  <c r="AD212" i="10" s="1"/>
  <c r="AC131" i="10"/>
  <c r="AD131" i="10" s="1"/>
  <c r="AC196" i="10"/>
  <c r="AD196" i="10" s="1"/>
  <c r="AC158" i="10"/>
  <c r="AD158" i="10" s="1"/>
  <c r="AC152" i="10"/>
  <c r="AD152" i="10" s="1"/>
  <c r="AC51" i="7"/>
  <c r="AD51" i="7" s="1"/>
  <c r="AC45" i="7"/>
  <c r="AD45" i="7" s="1"/>
  <c r="AC52" i="7"/>
  <c r="AD52" i="7" s="1"/>
  <c r="AC39" i="7"/>
  <c r="AD39" i="7" s="1"/>
  <c r="AC68" i="7"/>
  <c r="AD68" i="7" s="1"/>
  <c r="AC49" i="7"/>
  <c r="AD49" i="7" s="1"/>
  <c r="AC46" i="7"/>
  <c r="AD46" i="7" s="1"/>
  <c r="AC41" i="7"/>
  <c r="AD41" i="7" s="1"/>
  <c r="AC31" i="7"/>
  <c r="AD31" i="7" s="1"/>
  <c r="AC40" i="7"/>
  <c r="AD40" i="7" s="1"/>
  <c r="AC36" i="7"/>
  <c r="AD36" i="7" s="1"/>
  <c r="AC34" i="7"/>
  <c r="AD34" i="7" s="1"/>
  <c r="AC43" i="7"/>
  <c r="AD43" i="7" s="1"/>
  <c r="AC63" i="7"/>
  <c r="AD63" i="7" s="1"/>
  <c r="AC47" i="7"/>
  <c r="AD47" i="7" s="1"/>
  <c r="AC20" i="7"/>
  <c r="AD20" i="7" s="1"/>
  <c r="AC33" i="7"/>
  <c r="AD33" i="7" s="1"/>
  <c r="AC65" i="7"/>
  <c r="AD65" i="7" s="1"/>
  <c r="AC14" i="7"/>
  <c r="AD14" i="7" s="1"/>
  <c r="AC25" i="7"/>
  <c r="AD25" i="7" s="1"/>
  <c r="AC76" i="7"/>
  <c r="AD76" i="7" s="1"/>
  <c r="AC24" i="7"/>
  <c r="AD24" i="7" s="1"/>
  <c r="AC73" i="7"/>
  <c r="AD73" i="7" s="1"/>
  <c r="AC23" i="7"/>
  <c r="AD23" i="7" s="1"/>
  <c r="AC27" i="7"/>
  <c r="AD27" i="7" s="1"/>
  <c r="AC48" i="7"/>
  <c r="AD48" i="7" s="1"/>
  <c r="AC30" i="7"/>
  <c r="AD30" i="7" s="1"/>
  <c r="AC28" i="7"/>
  <c r="AD28" i="7" s="1"/>
  <c r="AC54" i="7"/>
  <c r="AD54" i="7" s="1"/>
  <c r="AC77" i="7"/>
  <c r="AD77" i="7" s="1"/>
  <c r="AC19" i="7"/>
  <c r="AD19" i="7" s="1"/>
  <c r="AC71" i="7"/>
  <c r="AD71" i="7" s="1"/>
  <c r="AC13" i="7"/>
  <c r="AD13" i="7" s="1"/>
  <c r="AC70" i="7"/>
  <c r="AD70" i="7" s="1"/>
  <c r="AC18" i="7"/>
  <c r="AD18" i="7" s="1"/>
  <c r="AC17" i="7"/>
  <c r="AD17" i="7" s="1"/>
  <c r="AC37" i="7"/>
  <c r="AD37" i="7" s="1"/>
  <c r="AC35" i="7"/>
  <c r="AD35" i="7" s="1"/>
  <c r="AC53" i="7"/>
  <c r="AD53" i="7" s="1"/>
  <c r="AC58" i="7"/>
  <c r="AD58" i="7" s="1"/>
  <c r="AC72" i="7"/>
  <c r="AD72" i="7" s="1"/>
  <c r="AC38" i="7"/>
  <c r="AD38" i="7" s="1"/>
  <c r="AC66" i="7"/>
  <c r="AD66" i="7" s="1"/>
  <c r="AC75" i="7"/>
  <c r="AD75" i="7" s="1"/>
  <c r="AC55" i="7"/>
  <c r="AD55" i="7" s="1"/>
  <c r="AC12" i="7"/>
  <c r="AD12" i="7" s="1"/>
  <c r="AC11" i="7"/>
  <c r="AD11" i="7" s="1"/>
  <c r="AC32" i="7"/>
  <c r="AD32" i="7" s="1"/>
  <c r="AC67" i="7"/>
  <c r="AD67" i="7" s="1"/>
  <c r="AC29" i="7"/>
  <c r="AD29" i="7" s="1"/>
  <c r="AC15" i="7"/>
  <c r="AD15" i="7" s="1"/>
  <c r="AC42" i="7"/>
  <c r="AD42" i="7" s="1"/>
  <c r="AC61" i="7"/>
  <c r="AD61" i="7" s="1"/>
  <c r="AC78" i="7"/>
  <c r="AD78" i="7" s="1"/>
  <c r="AC60" i="7"/>
  <c r="AD60" i="7" s="1"/>
  <c r="AC22" i="7"/>
  <c r="AD22" i="7" s="1"/>
  <c r="AC50" i="7"/>
  <c r="AD50" i="7" s="1"/>
  <c r="AC59" i="7"/>
  <c r="AD59" i="7" s="1"/>
  <c r="AC79" i="7"/>
  <c r="AD79" i="7" s="1"/>
  <c r="AC21" i="7"/>
  <c r="AD21" i="7" s="1"/>
  <c r="AC26" i="7"/>
  <c r="AD26" i="7" s="1"/>
  <c r="AC57" i="7"/>
  <c r="AD57" i="7" s="1"/>
  <c r="AC62" i="7"/>
  <c r="AD62" i="7" s="1"/>
  <c r="AC56" i="7"/>
  <c r="AD56" i="7" s="1"/>
  <c r="AC69" i="7"/>
  <c r="AD69" i="7" s="1"/>
  <c r="AC44" i="7"/>
  <c r="AD44" i="7" s="1"/>
  <c r="AC64" i="7"/>
  <c r="AD64" i="7" s="1"/>
  <c r="AC74" i="7"/>
  <c r="AD74" i="7" s="1"/>
  <c r="AC16" i="7"/>
  <c r="AD16" i="7" s="1"/>
  <c r="AC10" i="7"/>
  <c r="AD10" i="7" s="1"/>
  <c r="AC8" i="7"/>
  <c r="AD8" i="7" s="1"/>
  <c r="AC9" i="7"/>
  <c r="AD9" i="7" s="1"/>
  <c r="AC172" i="5"/>
  <c r="AD172" i="5" s="1"/>
  <c r="AC15" i="5"/>
  <c r="AD15" i="5" s="1"/>
  <c r="AC90" i="5"/>
  <c r="AD90" i="5" s="1"/>
  <c r="AC143" i="5"/>
  <c r="AD143" i="5" s="1"/>
  <c r="AC34" i="5"/>
  <c r="AD34" i="5" s="1"/>
  <c r="AC79" i="5"/>
  <c r="AD79" i="5" s="1"/>
  <c r="AC145" i="5"/>
  <c r="AD145" i="5" s="1"/>
  <c r="AC81" i="5"/>
  <c r="AD81" i="5" s="1"/>
  <c r="AC17" i="5"/>
  <c r="AD17" i="5" s="1"/>
  <c r="AC142" i="5"/>
  <c r="AD142" i="5" s="1"/>
  <c r="AC78" i="5"/>
  <c r="AD78" i="5" s="1"/>
  <c r="AC14" i="5"/>
  <c r="AD14" i="5" s="1"/>
  <c r="AC163" i="5"/>
  <c r="AD163" i="5" s="1"/>
  <c r="AC99" i="5"/>
  <c r="AD99" i="5" s="1"/>
  <c r="AC35" i="5"/>
  <c r="AD35" i="5" s="1"/>
  <c r="AC152" i="5"/>
  <c r="AD152" i="5" s="1"/>
  <c r="AC88" i="5"/>
  <c r="AD88" i="5" s="1"/>
  <c r="AC24" i="5"/>
  <c r="AD24" i="5" s="1"/>
  <c r="AC28" i="5"/>
  <c r="AD28" i="5" s="1"/>
  <c r="AC133" i="5"/>
  <c r="AD133" i="5" s="1"/>
  <c r="AC69" i="5"/>
  <c r="AD69" i="5" s="1"/>
  <c r="AC170" i="5"/>
  <c r="AD170" i="5" s="1"/>
  <c r="AC137" i="5"/>
  <c r="AD137" i="5" s="1"/>
  <c r="AC155" i="5"/>
  <c r="AD155" i="5" s="1"/>
  <c r="AC176" i="5"/>
  <c r="AD176" i="5" s="1"/>
  <c r="AC154" i="5"/>
  <c r="AD154" i="5" s="1"/>
  <c r="AC138" i="5"/>
  <c r="AD138" i="5" s="1"/>
  <c r="AC18" i="5"/>
  <c r="AD18" i="5" s="1"/>
  <c r="AC127" i="5"/>
  <c r="AD127" i="5" s="1"/>
  <c r="AC63" i="5"/>
  <c r="AD63" i="5" s="1"/>
  <c r="AC108" i="5"/>
  <c r="AD108" i="5" s="1"/>
  <c r="AC129" i="5"/>
  <c r="AD129" i="5" s="1"/>
  <c r="AC65" i="5"/>
  <c r="AD65" i="5" s="1"/>
  <c r="AC20" i="5"/>
  <c r="AD20" i="5" s="1"/>
  <c r="AC126" i="5"/>
  <c r="AD126" i="5" s="1"/>
  <c r="AC62" i="5"/>
  <c r="AD62" i="5" s="1"/>
  <c r="AC132" i="5"/>
  <c r="AD132" i="5" s="1"/>
  <c r="AC147" i="5"/>
  <c r="AD147" i="5" s="1"/>
  <c r="AC83" i="5"/>
  <c r="AD83" i="5" s="1"/>
  <c r="AC19" i="5"/>
  <c r="AD19" i="5" s="1"/>
  <c r="AC136" i="5"/>
  <c r="AD136" i="5" s="1"/>
  <c r="AC72" i="5"/>
  <c r="AD72" i="5" s="1"/>
  <c r="AC140" i="5"/>
  <c r="AD140" i="5" s="1"/>
  <c r="AC181" i="5"/>
  <c r="AD181" i="5" s="1"/>
  <c r="AC117" i="5"/>
  <c r="AD117" i="5" s="1"/>
  <c r="AC53" i="5"/>
  <c r="AD53" i="5" s="1"/>
  <c r="AC26" i="5"/>
  <c r="AD26" i="5" s="1"/>
  <c r="AC70" i="5"/>
  <c r="AD70" i="5" s="1"/>
  <c r="AC125" i="5"/>
  <c r="AD125" i="5" s="1"/>
  <c r="AC146" i="5"/>
  <c r="AD146" i="5" s="1"/>
  <c r="AC74" i="5"/>
  <c r="AD74" i="5" s="1"/>
  <c r="AC183" i="5"/>
  <c r="AD183" i="5" s="1"/>
  <c r="AC119" i="5"/>
  <c r="AD119" i="5" s="1"/>
  <c r="AC55" i="5"/>
  <c r="AD55" i="5" s="1"/>
  <c r="AC52" i="5"/>
  <c r="AD52" i="5" s="1"/>
  <c r="AC121" i="5"/>
  <c r="AD121" i="5" s="1"/>
  <c r="AC57" i="5"/>
  <c r="AD57" i="5" s="1"/>
  <c r="AC182" i="5"/>
  <c r="AD182" i="5" s="1"/>
  <c r="AC118" i="5"/>
  <c r="AD118" i="5" s="1"/>
  <c r="AC54" i="5"/>
  <c r="AD54" i="5" s="1"/>
  <c r="AC92" i="5"/>
  <c r="AD92" i="5" s="1"/>
  <c r="AC139" i="5"/>
  <c r="AD139" i="5" s="1"/>
  <c r="AC75" i="5"/>
  <c r="AD75" i="5" s="1"/>
  <c r="AC164" i="5"/>
  <c r="AD164" i="5" s="1"/>
  <c r="AC128" i="5"/>
  <c r="AD128" i="5" s="1"/>
  <c r="AC64" i="5"/>
  <c r="AD64" i="5" s="1"/>
  <c r="AC116" i="5"/>
  <c r="AD116" i="5" s="1"/>
  <c r="AC173" i="5"/>
  <c r="AD173" i="5" s="1"/>
  <c r="AC109" i="5"/>
  <c r="AD109" i="5" s="1"/>
  <c r="AC45" i="5"/>
  <c r="AD45" i="5" s="1"/>
  <c r="AC71" i="5"/>
  <c r="AD71" i="5" s="1"/>
  <c r="AC134" i="5"/>
  <c r="AD134" i="5" s="1"/>
  <c r="AC61" i="5"/>
  <c r="AD61" i="5" s="1"/>
  <c r="AC180" i="5"/>
  <c r="AD180" i="5" s="1"/>
  <c r="AC82" i="5"/>
  <c r="AD82" i="5" s="1"/>
  <c r="AC66" i="5"/>
  <c r="AD66" i="5" s="1"/>
  <c r="AC175" i="5"/>
  <c r="AD175" i="5" s="1"/>
  <c r="AC111" i="5"/>
  <c r="AD111" i="5" s="1"/>
  <c r="AC47" i="5"/>
  <c r="AD47" i="5" s="1"/>
  <c r="AC177" i="5"/>
  <c r="AD177" i="5" s="1"/>
  <c r="AC113" i="5"/>
  <c r="AD113" i="5" s="1"/>
  <c r="AC49" i="5"/>
  <c r="AD49" i="5" s="1"/>
  <c r="AC174" i="5"/>
  <c r="AD174" i="5" s="1"/>
  <c r="AC110" i="5"/>
  <c r="AD110" i="5" s="1"/>
  <c r="AC46" i="5"/>
  <c r="AD46" i="5" s="1"/>
  <c r="AC76" i="5"/>
  <c r="AD76" i="5" s="1"/>
  <c r="AC131" i="5"/>
  <c r="AD131" i="5" s="1"/>
  <c r="AC67" i="5"/>
  <c r="AD67" i="5" s="1"/>
  <c r="AC124" i="5"/>
  <c r="AD124" i="5" s="1"/>
  <c r="AC120" i="5"/>
  <c r="AD120" i="5" s="1"/>
  <c r="AC56" i="5"/>
  <c r="AD56" i="5" s="1"/>
  <c r="AC100" i="5"/>
  <c r="AD100" i="5" s="1"/>
  <c r="AC165" i="5"/>
  <c r="AD165" i="5" s="1"/>
  <c r="AC101" i="5"/>
  <c r="AD101" i="5" s="1"/>
  <c r="AC37" i="5"/>
  <c r="AD37" i="5" s="1"/>
  <c r="AC135" i="5"/>
  <c r="AD135" i="5" s="1"/>
  <c r="AC36" i="5"/>
  <c r="AD36" i="5" s="1"/>
  <c r="AC27" i="5"/>
  <c r="AD27" i="5" s="1"/>
  <c r="AC144" i="5"/>
  <c r="AD144" i="5" s="1"/>
  <c r="AC130" i="5"/>
  <c r="AD130" i="5" s="1"/>
  <c r="AC162" i="5"/>
  <c r="AD162" i="5" s="1"/>
  <c r="AC58" i="5"/>
  <c r="AD58" i="5" s="1"/>
  <c r="AC167" i="5"/>
  <c r="AD167" i="5" s="1"/>
  <c r="AC103" i="5"/>
  <c r="AD103" i="5" s="1"/>
  <c r="AC39" i="5"/>
  <c r="AD39" i="5" s="1"/>
  <c r="AC169" i="5"/>
  <c r="AD169" i="5" s="1"/>
  <c r="AC105" i="5"/>
  <c r="AD105" i="5" s="1"/>
  <c r="AC41" i="5"/>
  <c r="AD41" i="5" s="1"/>
  <c r="AC166" i="5"/>
  <c r="AD166" i="5" s="1"/>
  <c r="AC102" i="5"/>
  <c r="AD102" i="5" s="1"/>
  <c r="AC38" i="5"/>
  <c r="AD38" i="5" s="1"/>
  <c r="AC60" i="5"/>
  <c r="AD60" i="5" s="1"/>
  <c r="AC123" i="5"/>
  <c r="AD123" i="5" s="1"/>
  <c r="AC59" i="5"/>
  <c r="AD59" i="5" s="1"/>
  <c r="AC184" i="5"/>
  <c r="AD184" i="5" s="1"/>
  <c r="AC112" i="5"/>
  <c r="AD112" i="5" s="1"/>
  <c r="AC48" i="5"/>
  <c r="AD48" i="5" s="1"/>
  <c r="AC84" i="5"/>
  <c r="AD84" i="5" s="1"/>
  <c r="AC157" i="5"/>
  <c r="AD157" i="5" s="1"/>
  <c r="AC93" i="5"/>
  <c r="AD93" i="5" s="1"/>
  <c r="AC29" i="5"/>
  <c r="AD29" i="5" s="1"/>
  <c r="AC178" i="5"/>
  <c r="AD178" i="5" s="1"/>
  <c r="AC73" i="5"/>
  <c r="AD73" i="5" s="1"/>
  <c r="AC91" i="5"/>
  <c r="AD91" i="5" s="1"/>
  <c r="AC16" i="5"/>
  <c r="AD16" i="5" s="1"/>
  <c r="AC106" i="5"/>
  <c r="AD106" i="5" s="1"/>
  <c r="AC98" i="5"/>
  <c r="AD98" i="5" s="1"/>
  <c r="AC50" i="5"/>
  <c r="AD50" i="5" s="1"/>
  <c r="AC159" i="5"/>
  <c r="AD159" i="5" s="1"/>
  <c r="AC95" i="5"/>
  <c r="AD95" i="5" s="1"/>
  <c r="AC31" i="5"/>
  <c r="AD31" i="5" s="1"/>
  <c r="AC161" i="5"/>
  <c r="AD161" i="5" s="1"/>
  <c r="AC97" i="5"/>
  <c r="AD97" i="5" s="1"/>
  <c r="AC33" i="5"/>
  <c r="AD33" i="5" s="1"/>
  <c r="AC158" i="5"/>
  <c r="AD158" i="5" s="1"/>
  <c r="AC94" i="5"/>
  <c r="AD94" i="5" s="1"/>
  <c r="AC30" i="5"/>
  <c r="AD30" i="5" s="1"/>
  <c r="AC179" i="5"/>
  <c r="AD179" i="5" s="1"/>
  <c r="AC115" i="5"/>
  <c r="AD115" i="5" s="1"/>
  <c r="AC51" i="5"/>
  <c r="AD51" i="5" s="1"/>
  <c r="AC168" i="5"/>
  <c r="AD168" i="5" s="1"/>
  <c r="AC104" i="5"/>
  <c r="AD104" i="5" s="1"/>
  <c r="AC40" i="5"/>
  <c r="AD40" i="5" s="1"/>
  <c r="AC68" i="5"/>
  <c r="AD68" i="5" s="1"/>
  <c r="AC149" i="5"/>
  <c r="AD149" i="5" s="1"/>
  <c r="AC85" i="5"/>
  <c r="AD85" i="5" s="1"/>
  <c r="AC21" i="5"/>
  <c r="AD21" i="5" s="1"/>
  <c r="AC156" i="5"/>
  <c r="AD156" i="5" s="1"/>
  <c r="AC148" i="5"/>
  <c r="AD148" i="5" s="1"/>
  <c r="AC80" i="5"/>
  <c r="AD80" i="5" s="1"/>
  <c r="AC122" i="5"/>
  <c r="AD122" i="5" s="1"/>
  <c r="AC114" i="5"/>
  <c r="AD114" i="5" s="1"/>
  <c r="AC42" i="5"/>
  <c r="AD42" i="5" s="1"/>
  <c r="AC151" i="5"/>
  <c r="AD151" i="5" s="1"/>
  <c r="AC87" i="5"/>
  <c r="AD87" i="5" s="1"/>
  <c r="AC23" i="5"/>
  <c r="AD23" i="5" s="1"/>
  <c r="AC153" i="5"/>
  <c r="AD153" i="5" s="1"/>
  <c r="AC89" i="5"/>
  <c r="AD89" i="5" s="1"/>
  <c r="AC25" i="5"/>
  <c r="AD25" i="5" s="1"/>
  <c r="AC150" i="5"/>
  <c r="AD150" i="5" s="1"/>
  <c r="AC86" i="5"/>
  <c r="AD86" i="5" s="1"/>
  <c r="AC22" i="5"/>
  <c r="AD22" i="5" s="1"/>
  <c r="AC171" i="5"/>
  <c r="AD171" i="5" s="1"/>
  <c r="AC107" i="5"/>
  <c r="AD107" i="5" s="1"/>
  <c r="AC43" i="5"/>
  <c r="AD43" i="5" s="1"/>
  <c r="AC160" i="5"/>
  <c r="AD160" i="5" s="1"/>
  <c r="AC96" i="5"/>
  <c r="AD96" i="5" s="1"/>
  <c r="AC32" i="5"/>
  <c r="AD32" i="5" s="1"/>
  <c r="AC44" i="5"/>
  <c r="AD44" i="5" s="1"/>
  <c r="AC141" i="5"/>
  <c r="AD141" i="5" s="1"/>
  <c r="AC77" i="5"/>
  <c r="AD77" i="5" s="1"/>
  <c r="AC13" i="5"/>
  <c r="AD13" i="5" s="1"/>
  <c r="AC7" i="7"/>
  <c r="AD7" i="7" s="1"/>
  <c r="AC305" i="10"/>
  <c r="AD305" i="10" s="1"/>
  <c r="AC304" i="10"/>
  <c r="AD304" i="10" s="1"/>
  <c r="AC303" i="10"/>
  <c r="AD303" i="10" s="1"/>
  <c r="AC302" i="10"/>
  <c r="AD302" i="10" s="1"/>
  <c r="AC301" i="10"/>
  <c r="AD301" i="10" s="1"/>
  <c r="AC300" i="10"/>
  <c r="AD300" i="10" s="1"/>
  <c r="AC299" i="10"/>
  <c r="AD299" i="10" s="1"/>
  <c r="AC298" i="10"/>
  <c r="AD298" i="10" s="1"/>
  <c r="AC297" i="10"/>
  <c r="AD297" i="10" s="1"/>
  <c r="AC296" i="10"/>
  <c r="AD296" i="10" s="1"/>
  <c r="AC295" i="10"/>
  <c r="AD295" i="10" s="1"/>
  <c r="AC294" i="10"/>
  <c r="AD294" i="10" s="1"/>
  <c r="AC293" i="10"/>
  <c r="AD293" i="10" s="1"/>
  <c r="AC292" i="10"/>
  <c r="AD292" i="10" s="1"/>
  <c r="AC291" i="10"/>
  <c r="AD291" i="10" s="1"/>
  <c r="AC290" i="10"/>
  <c r="AD290" i="10" s="1"/>
  <c r="AC289" i="10"/>
  <c r="AD289" i="10" s="1"/>
  <c r="AC288" i="10"/>
  <c r="AD288" i="10" s="1"/>
  <c r="AC287" i="10"/>
  <c r="AD287" i="10" s="1"/>
  <c r="AC286" i="10"/>
  <c r="AD286" i="10" s="1"/>
  <c r="AC285" i="10"/>
  <c r="AD285" i="10" s="1"/>
  <c r="AC284" i="10"/>
  <c r="AD284" i="10" s="1"/>
  <c r="AC283" i="10"/>
  <c r="AD283" i="10" s="1"/>
  <c r="AC282" i="10"/>
  <c r="AD282" i="10" s="1"/>
  <c r="AC281" i="10"/>
  <c r="AD281" i="10" s="1"/>
  <c r="AC280" i="10"/>
  <c r="AD280" i="10" s="1"/>
  <c r="AC279" i="10"/>
  <c r="AD279" i="10" s="1"/>
  <c r="AC278" i="10"/>
  <c r="AD278" i="10" s="1"/>
  <c r="AC277" i="10"/>
  <c r="AD277" i="10" s="1"/>
  <c r="AC276" i="10"/>
  <c r="AD276" i="10" s="1"/>
  <c r="AC275" i="10"/>
  <c r="AD275" i="10" s="1"/>
  <c r="AC274" i="10"/>
  <c r="AD274" i="10" s="1"/>
  <c r="AC273" i="10"/>
  <c r="AD273" i="10" s="1"/>
  <c r="AC272" i="10"/>
  <c r="AD272" i="10" s="1"/>
  <c r="AC271" i="10"/>
  <c r="AD271" i="10" s="1"/>
  <c r="AC270" i="10"/>
  <c r="AD270" i="10" s="1"/>
  <c r="AC269" i="10"/>
  <c r="AD269" i="10" s="1"/>
  <c r="AC268" i="10"/>
  <c r="AD268" i="10" s="1"/>
  <c r="AC267" i="10"/>
  <c r="AD267" i="10" s="1"/>
  <c r="AC266" i="10"/>
  <c r="AD266" i="10" s="1"/>
  <c r="AC265" i="10"/>
  <c r="AD265" i="10" s="1"/>
  <c r="AC264" i="10"/>
  <c r="AD264" i="10" s="1"/>
  <c r="AC263" i="10"/>
  <c r="AD263" i="10" s="1"/>
  <c r="AC262" i="10"/>
  <c r="AD262" i="10" s="1"/>
  <c r="AC261" i="10"/>
  <c r="AD261" i="10" s="1"/>
  <c r="AC260" i="10"/>
  <c r="AD260" i="10" s="1"/>
  <c r="AC259" i="10"/>
  <c r="AD259" i="10" s="1"/>
  <c r="AC258" i="10"/>
  <c r="AD258" i="10" s="1"/>
  <c r="AC257" i="10"/>
  <c r="AD257" i="10" s="1"/>
  <c r="AC256" i="10"/>
  <c r="AD256" i="10" s="1"/>
  <c r="AC255" i="10"/>
  <c r="AD255" i="10" s="1"/>
  <c r="AC254" i="10"/>
  <c r="AD254" i="10" s="1"/>
  <c r="AC253" i="10"/>
  <c r="AD253" i="10" s="1"/>
  <c r="AC252" i="10"/>
  <c r="AD252" i="10" s="1"/>
  <c r="AC251" i="10"/>
  <c r="AD251" i="10" s="1"/>
  <c r="AC250" i="10"/>
  <c r="AD250" i="10" s="1"/>
  <c r="AC249" i="10"/>
  <c r="AD249" i="10" s="1"/>
  <c r="AC248" i="10"/>
  <c r="AD248" i="10" s="1"/>
  <c r="AC247" i="10"/>
  <c r="AD247" i="10" s="1"/>
  <c r="AC246" i="10"/>
  <c r="AD246" i="10" s="1"/>
  <c r="AC245" i="10"/>
  <c r="AD245" i="10" s="1"/>
  <c r="AC244" i="10"/>
  <c r="AD244" i="10" s="1"/>
  <c r="AC243" i="10"/>
  <c r="AD243" i="10" s="1"/>
  <c r="AC242" i="10"/>
  <c r="AD242" i="10" s="1"/>
  <c r="AC241" i="10"/>
  <c r="AD241" i="10" s="1"/>
  <c r="AC240" i="10"/>
  <c r="AD240" i="10" s="1"/>
  <c r="AC239" i="10"/>
  <c r="AD239" i="10" s="1"/>
  <c r="AC238" i="10"/>
  <c r="AD238" i="10" s="1"/>
  <c r="AC237" i="10"/>
  <c r="AD237" i="10" s="1"/>
  <c r="AC236" i="10"/>
  <c r="AD236" i="10" s="1"/>
  <c r="AC235" i="10"/>
  <c r="AD235" i="10" s="1"/>
  <c r="AC234" i="10"/>
  <c r="AD234" i="10" s="1"/>
  <c r="AC233" i="10"/>
  <c r="AD233" i="10" s="1"/>
  <c r="AC232" i="10"/>
  <c r="AD232" i="10" s="1"/>
  <c r="AC231" i="10"/>
  <c r="AD231" i="10" s="1"/>
  <c r="AC113" i="10"/>
  <c r="AD113" i="10" s="1"/>
  <c r="AC112" i="10"/>
  <c r="AD112" i="10" s="1"/>
  <c r="AC111" i="10"/>
  <c r="AD111" i="10" s="1"/>
  <c r="AC110" i="10"/>
  <c r="AD110" i="10" s="1"/>
  <c r="AC109" i="10"/>
  <c r="AD109" i="10" s="1"/>
  <c r="AC108" i="10"/>
  <c r="AD108" i="10" s="1"/>
  <c r="AC107" i="10"/>
  <c r="AD107" i="10" s="1"/>
  <c r="AC106" i="10"/>
  <c r="AD106" i="10" s="1"/>
  <c r="AC105" i="10"/>
  <c r="AD105" i="10" s="1"/>
  <c r="AC104" i="10"/>
  <c r="AD104" i="10" s="1"/>
  <c r="AC103" i="10"/>
  <c r="AD103" i="10" s="1"/>
  <c r="AC102" i="10"/>
  <c r="AD102" i="10" s="1"/>
  <c r="AC101" i="10"/>
  <c r="AD101" i="10" s="1"/>
  <c r="AC100" i="10"/>
  <c r="AD100" i="10" s="1"/>
  <c r="AC99" i="10"/>
  <c r="AD99" i="10" s="1"/>
  <c r="AC98" i="10"/>
  <c r="AD98" i="10" s="1"/>
  <c r="AC97" i="10"/>
  <c r="AD97" i="10" s="1"/>
  <c r="AC96" i="10"/>
  <c r="AD96" i="10" s="1"/>
  <c r="AC95" i="10"/>
  <c r="AD95" i="10" s="1"/>
  <c r="AC94" i="10"/>
  <c r="AD94" i="10" s="1"/>
  <c r="AC93" i="10"/>
  <c r="AD93" i="10" s="1"/>
  <c r="AC92" i="10"/>
  <c r="AD92" i="10" s="1"/>
  <c r="AC91" i="10"/>
  <c r="AD91" i="10" s="1"/>
  <c r="AC90" i="10"/>
  <c r="AD90" i="10" s="1"/>
  <c r="AC89" i="10"/>
  <c r="AD89" i="10" s="1"/>
  <c r="AC88" i="10"/>
  <c r="AD88" i="10" s="1"/>
  <c r="AC87" i="10"/>
  <c r="AD87" i="10" s="1"/>
  <c r="AC86" i="10"/>
  <c r="AD86" i="10" s="1"/>
  <c r="AC85" i="10"/>
  <c r="AD85" i="10" s="1"/>
  <c r="AC84" i="10"/>
  <c r="AD84" i="10" s="1"/>
  <c r="AC83" i="10"/>
  <c r="AD83" i="10" s="1"/>
  <c r="AC82" i="10"/>
  <c r="AD82" i="10" s="1"/>
  <c r="AC81" i="10"/>
  <c r="AD81" i="10" s="1"/>
  <c r="AC80" i="10"/>
  <c r="AD80" i="10" s="1"/>
  <c r="AC79" i="10"/>
  <c r="AD79" i="10" s="1"/>
  <c r="AC78" i="10"/>
  <c r="AD78" i="10" s="1"/>
  <c r="AC77" i="10"/>
  <c r="AD77" i="10" s="1"/>
  <c r="AC76" i="10"/>
  <c r="AD76" i="10" s="1"/>
  <c r="AC75" i="10"/>
  <c r="AD75" i="10" s="1"/>
  <c r="AC74" i="10"/>
  <c r="AD74" i="10" s="1"/>
  <c r="AC73" i="10"/>
  <c r="AD73" i="10" s="1"/>
  <c r="AC72" i="10"/>
  <c r="AD72" i="10" s="1"/>
  <c r="AC71" i="10"/>
  <c r="AD71" i="10" s="1"/>
  <c r="AC70" i="10"/>
  <c r="AD70" i="10" s="1"/>
  <c r="AC69" i="10"/>
  <c r="AD69" i="10" s="1"/>
  <c r="AC68" i="10"/>
  <c r="AD68" i="10" s="1"/>
  <c r="AC67" i="10"/>
  <c r="AD67" i="10" s="1"/>
  <c r="AC66" i="10"/>
  <c r="AD66" i="10" s="1"/>
  <c r="AC65" i="10"/>
  <c r="AD65" i="10" s="1"/>
  <c r="AC64" i="10"/>
  <c r="AD64" i="10" s="1"/>
  <c r="AC63" i="10"/>
  <c r="AD63" i="10" s="1"/>
  <c r="AC62" i="10"/>
  <c r="AD62" i="10" s="1"/>
  <c r="AC61" i="10"/>
  <c r="AD61" i="10" s="1"/>
  <c r="AC60" i="10"/>
  <c r="AD60" i="10" s="1"/>
  <c r="AC59" i="10"/>
  <c r="AD59" i="10" s="1"/>
  <c r="AC58" i="10"/>
  <c r="AD58" i="10" s="1"/>
  <c r="AC57" i="10"/>
  <c r="AD57" i="10" s="1"/>
  <c r="AC56" i="10"/>
  <c r="AD56" i="10" s="1"/>
  <c r="AC55" i="10"/>
  <c r="AD55" i="10" s="1"/>
  <c r="AC54" i="10"/>
  <c r="AD54" i="10" s="1"/>
  <c r="AC53" i="10"/>
  <c r="AD53" i="10" s="1"/>
  <c r="AC52" i="10"/>
  <c r="AD52" i="10" s="1"/>
  <c r="AC51" i="10"/>
  <c r="AD51" i="10" s="1"/>
  <c r="AC50" i="10"/>
  <c r="AD50" i="10" s="1"/>
  <c r="AC49" i="10"/>
  <c r="AD49" i="10" s="1"/>
  <c r="AC48" i="10"/>
  <c r="AD48" i="10" s="1"/>
  <c r="AC47" i="10"/>
  <c r="AD47" i="10" s="1"/>
  <c r="AC46" i="10"/>
  <c r="AD46" i="10" s="1"/>
  <c r="AC45" i="10"/>
  <c r="AD45" i="10" s="1"/>
  <c r="AC44" i="10"/>
  <c r="AD44" i="10" s="1"/>
  <c r="AC43" i="10"/>
  <c r="AD43" i="10" s="1"/>
  <c r="AC42" i="10"/>
  <c r="AD42" i="10" s="1"/>
  <c r="AC41" i="10"/>
  <c r="AD41" i="10" s="1"/>
  <c r="AC40" i="10"/>
  <c r="AD40" i="10" s="1"/>
  <c r="AC39" i="10"/>
  <c r="AD39" i="10" s="1"/>
  <c r="AC38" i="10"/>
  <c r="AD38" i="10" s="1"/>
  <c r="AC37" i="10"/>
  <c r="AD37" i="10" s="1"/>
  <c r="AC36" i="10"/>
  <c r="AD36" i="10" s="1"/>
  <c r="AC35" i="10"/>
  <c r="AD35" i="10" s="1"/>
  <c r="AC34" i="10"/>
  <c r="AD34" i="10" s="1"/>
  <c r="AC33" i="10"/>
  <c r="AD33" i="10" s="1"/>
  <c r="AC32" i="10"/>
  <c r="AD32" i="10" s="1"/>
  <c r="AC31" i="10"/>
  <c r="AD31" i="10" s="1"/>
  <c r="AC30" i="10"/>
  <c r="AD30" i="10" s="1"/>
  <c r="AC29" i="10"/>
  <c r="AD29" i="10" s="1"/>
  <c r="AC28" i="10"/>
  <c r="AD28" i="10" s="1"/>
  <c r="AC27" i="10"/>
  <c r="AD27" i="10" s="1"/>
  <c r="AC26" i="10"/>
  <c r="AD26" i="10" s="1"/>
  <c r="AC25" i="10"/>
  <c r="AD25" i="10" s="1"/>
  <c r="AC24" i="10"/>
  <c r="AD24" i="10" s="1"/>
  <c r="AC23" i="10"/>
  <c r="AD23" i="10" s="1"/>
  <c r="AC22" i="10"/>
  <c r="AD22" i="10" s="1"/>
  <c r="AC21" i="10"/>
  <c r="AD21" i="10" s="1"/>
  <c r="AC20" i="10"/>
  <c r="AD20" i="10" s="1"/>
  <c r="AC19" i="10"/>
  <c r="AD19" i="10" s="1"/>
  <c r="AC18" i="10"/>
  <c r="AD18" i="10" s="1"/>
  <c r="AC17" i="10"/>
  <c r="AD17" i="10" s="1"/>
  <c r="AC16" i="10"/>
  <c r="AD16" i="10" s="1"/>
  <c r="AC15" i="10"/>
  <c r="AD15" i="10" s="1"/>
  <c r="AC14" i="10"/>
  <c r="AD14" i="10" s="1"/>
  <c r="AC13" i="10"/>
  <c r="AD13" i="10" s="1"/>
  <c r="AC12" i="10"/>
  <c r="AD12" i="10" s="1"/>
  <c r="AC11" i="10"/>
  <c r="AD11" i="10" s="1"/>
  <c r="AC10" i="10"/>
  <c r="AD10" i="10" s="1"/>
  <c r="AC9" i="10"/>
  <c r="AD9" i="10" s="1"/>
  <c r="AC8" i="10"/>
  <c r="AD8" i="10" s="1"/>
  <c r="AC7" i="10"/>
  <c r="AD7" i="10" s="1"/>
  <c r="Y12" i="9"/>
  <c r="Z12" i="9" s="1"/>
  <c r="Y11" i="9"/>
  <c r="Z11" i="9" s="1"/>
  <c r="Y9" i="9"/>
  <c r="Z9" i="9" s="1"/>
  <c r="Y8" i="9"/>
  <c r="Z8" i="9" s="1"/>
  <c r="Y23" i="9"/>
  <c r="Z23" i="9" s="1"/>
  <c r="Y24" i="9"/>
  <c r="Z24" i="9" s="1"/>
  <c r="Y25" i="9"/>
  <c r="Z25" i="9" s="1"/>
  <c r="Y26" i="9"/>
  <c r="Z26" i="9" s="1"/>
  <c r="Y27" i="9"/>
  <c r="Z27" i="9" s="1"/>
  <c r="Y28" i="9"/>
  <c r="Z28" i="9" s="1"/>
  <c r="Y29" i="9"/>
  <c r="Z29" i="9" s="1"/>
  <c r="Y30" i="9"/>
  <c r="Z30" i="9" s="1"/>
  <c r="Y31" i="9"/>
  <c r="Z31" i="9" s="1"/>
  <c r="Y32" i="9"/>
  <c r="Z32" i="9" s="1"/>
  <c r="Y33" i="9"/>
  <c r="Z33" i="9" s="1"/>
  <c r="Y34" i="9"/>
  <c r="Z34" i="9" s="1"/>
  <c r="Y35" i="9"/>
  <c r="Z35" i="9" s="1"/>
  <c r="Y10" i="9"/>
  <c r="Z10" i="9" s="1"/>
  <c r="Y13" i="9"/>
  <c r="Z13" i="9" s="1"/>
  <c r="Y14" i="9"/>
  <c r="Z14" i="9" s="1"/>
  <c r="Y15" i="9"/>
  <c r="Z15" i="9" s="1"/>
  <c r="Y16" i="9"/>
  <c r="Z16" i="9" s="1"/>
  <c r="Y17" i="9"/>
  <c r="Z17" i="9" s="1"/>
  <c r="Y18" i="9"/>
  <c r="Z18" i="9" s="1"/>
  <c r="Y19" i="9"/>
  <c r="Z19" i="9" s="1"/>
  <c r="Y20" i="9"/>
  <c r="Z20" i="9" s="1"/>
  <c r="Y21" i="9"/>
  <c r="Z21" i="9" s="1"/>
  <c r="Y22" i="9"/>
  <c r="Z22" i="9" s="1"/>
  <c r="Z7" i="9"/>
  <c r="C3" i="9" l="1"/>
  <c r="E6" i="10" l="1"/>
  <c r="H16" i="1" s="1"/>
  <c r="A24" i="1" l="1"/>
  <c r="G19" i="1"/>
  <c r="H19" i="1"/>
  <c r="F6" i="7" l="1"/>
  <c r="H17" i="1" s="1"/>
  <c r="F6" i="9" l="1"/>
  <c r="H18" i="1" s="1"/>
  <c r="H21" i="1" s="1"/>
  <c r="A317" i="3" l="1"/>
  <c r="A287" i="3"/>
  <c r="A257" i="3"/>
  <c r="A227" i="3"/>
  <c r="A197" i="3"/>
  <c r="A167" i="3"/>
  <c r="A137" i="3"/>
  <c r="A107" i="3"/>
  <c r="A77" i="3"/>
  <c r="A47" i="3"/>
  <c r="K310" i="3"/>
  <c r="K280" i="3"/>
  <c r="K250" i="3"/>
  <c r="K220" i="3"/>
  <c r="K190" i="3"/>
  <c r="K160" i="3"/>
  <c r="K130" i="3"/>
  <c r="K100" i="3"/>
  <c r="K70" i="3"/>
  <c r="K40" i="3"/>
  <c r="A310" i="3" l="1"/>
  <c r="A280" i="3"/>
  <c r="A250" i="3"/>
  <c r="A220" i="3"/>
  <c r="A190" i="3"/>
  <c r="A160" i="3"/>
  <c r="A130" i="3"/>
  <c r="A100" i="3"/>
  <c r="A70" i="3"/>
  <c r="A40" i="3"/>
  <c r="C12" i="3" l="1"/>
  <c r="C6" i="3"/>
  <c r="C8" i="3" l="1"/>
  <c r="D107" i="3" l="1"/>
  <c r="D47" i="3"/>
  <c r="D77" i="3"/>
  <c r="K47" i="3" l="1"/>
  <c r="K107" i="3"/>
  <c r="D317" i="3"/>
  <c r="D287" i="3"/>
  <c r="D257" i="3"/>
  <c r="D227" i="3"/>
  <c r="D197" i="3"/>
  <c r="D167" i="3"/>
  <c r="D137" i="3"/>
  <c r="K77" i="3" l="1"/>
  <c r="M325" i="3" l="1"/>
  <c r="L325" i="3"/>
  <c r="K325" i="3"/>
  <c r="J325" i="3"/>
  <c r="I325" i="3"/>
  <c r="H325" i="3"/>
  <c r="G325" i="3"/>
  <c r="F325" i="3"/>
  <c r="E325" i="3"/>
  <c r="D325" i="3"/>
  <c r="C325" i="3"/>
  <c r="B32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M265" i="3"/>
  <c r="L265" i="3"/>
  <c r="K265" i="3"/>
  <c r="J265" i="3"/>
  <c r="I265" i="3"/>
  <c r="H265" i="3"/>
  <c r="G265" i="3"/>
  <c r="F265" i="3"/>
  <c r="E265" i="3"/>
  <c r="D265" i="3"/>
  <c r="C265" i="3"/>
  <c r="B26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M55" i="3"/>
  <c r="L55" i="3"/>
  <c r="K55" i="3"/>
  <c r="J55" i="3"/>
  <c r="I55" i="3"/>
  <c r="H55" i="3"/>
  <c r="G55" i="3"/>
  <c r="F55" i="3"/>
  <c r="E55" i="3"/>
  <c r="D55" i="3"/>
  <c r="C55" i="3"/>
  <c r="B55" i="3"/>
  <c r="C85" i="3"/>
  <c r="D85" i="3"/>
  <c r="E85" i="3"/>
  <c r="F85" i="3"/>
  <c r="G85" i="3"/>
  <c r="H85" i="3"/>
  <c r="I85" i="3"/>
  <c r="J85" i="3"/>
  <c r="K85" i="3"/>
  <c r="L85" i="3"/>
  <c r="M85" i="3"/>
  <c r="B85" i="3"/>
  <c r="C26" i="3" l="1"/>
  <c r="C24" i="3"/>
  <c r="C22" i="3"/>
  <c r="C20" i="3"/>
  <c r="C18" i="3"/>
  <c r="C16" i="3"/>
  <c r="C14" i="3"/>
  <c r="C10" i="3"/>
  <c r="K317" i="3"/>
  <c r="K287" i="3"/>
  <c r="K257" i="3"/>
  <c r="K227" i="3"/>
  <c r="K197" i="3"/>
  <c r="K167" i="3"/>
  <c r="K137" i="3"/>
  <c r="N324" i="3"/>
  <c r="N323" i="3"/>
  <c r="N294" i="3"/>
  <c r="N293" i="3"/>
  <c r="N264" i="3"/>
  <c r="N263" i="3"/>
  <c r="N234" i="3"/>
  <c r="N233" i="3"/>
  <c r="N204" i="3"/>
  <c r="N203" i="3"/>
  <c r="N174" i="3"/>
  <c r="N173" i="3"/>
  <c r="N144" i="3"/>
  <c r="N143" i="3"/>
  <c r="N114" i="3"/>
  <c r="N113" i="3"/>
  <c r="N84" i="3"/>
  <c r="N83" i="3"/>
  <c r="A8" i="2"/>
  <c r="A9" i="2" s="1"/>
  <c r="A10" i="2" s="1"/>
  <c r="A11" i="2" s="1"/>
  <c r="A12" i="2" s="1"/>
  <c r="A13" i="2" s="1"/>
  <c r="A14" i="2" s="1"/>
  <c r="A15" i="2" s="1"/>
  <c r="A16" i="2" s="1"/>
  <c r="N54" i="3"/>
  <c r="N53" i="3"/>
  <c r="N265" i="3" l="1"/>
  <c r="N325" i="3"/>
  <c r="N295" i="3"/>
  <c r="N235" i="3"/>
  <c r="N205" i="3"/>
  <c r="N175" i="3"/>
  <c r="N145" i="3"/>
  <c r="N115" i="3"/>
  <c r="N85" i="3"/>
  <c r="N55" i="3"/>
  <c r="AA2" i="5" l="1"/>
  <c r="AA3" i="5" l="1"/>
  <c r="AC12" i="5"/>
  <c r="AD1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Benchekroun, Walid</author>
  </authors>
  <commentList>
    <comment ref="A4" authorId="0" shapeId="0" xr:uid="{3480A1C1-E915-4CD7-BCE9-46035C97F80D}">
      <text>
        <r>
          <rPr>
            <b/>
            <sz val="9"/>
            <color indexed="81"/>
            <rFont val="Segoe UI"/>
            <family val="2"/>
          </rPr>
          <t>Bitte wählen Sie eine Abrechnungsart gemäß Ihrem Antrag/ Bescheid:
• Pauschale → keine Einzelbelege eintragen
• Einzelnachweis → Tabelle vollständig ausfüllen, Pauschale bleibt unberücksichtigt
Eine gleichzeitige Abrechnung ist ausgeschlossen.</t>
        </r>
      </text>
    </comment>
  </commentList>
</comments>
</file>

<file path=xl/sharedStrings.xml><?xml version="1.0" encoding="utf-8"?>
<sst xmlns="http://schemas.openxmlformats.org/spreadsheetml/2006/main" count="373" uniqueCount="87">
  <si>
    <t>Januar</t>
  </si>
  <si>
    <t>Februar</t>
  </si>
  <si>
    <t>März</t>
  </si>
  <si>
    <t>April</t>
  </si>
  <si>
    <t>Mai</t>
  </si>
  <si>
    <t>Juni</t>
  </si>
  <si>
    <t>Juli</t>
  </si>
  <si>
    <t>September</t>
  </si>
  <si>
    <t>Oktober</t>
  </si>
  <si>
    <t>November</t>
  </si>
  <si>
    <t>Dezember</t>
  </si>
  <si>
    <t>Der Original-Stundennachweis verbleibt beim Zuwendungsempfänger</t>
  </si>
  <si>
    <t>Lfd. Nr.
Beleg</t>
  </si>
  <si>
    <t>Datum 
der Zahlung</t>
  </si>
  <si>
    <t xml:space="preserve">Förderkennzeichen:      </t>
  </si>
  <si>
    <t>Kurztitel des Vorhabens</t>
  </si>
  <si>
    <t>Mitarbeiter(in) [Name, Vorname]</t>
  </si>
  <si>
    <t>Die zu Lasten des Vorhabens abzurechnenden Personalstunden sind eigenhändig von der betreffenden Person zu erfassen. Nur die produktiven, für das Vorhaben geleisteten Stunden sind zuwendungsfähig.</t>
  </si>
  <si>
    <t>Arbeitspaket</t>
  </si>
  <si>
    <t>Vorhabenbezogen</t>
  </si>
  <si>
    <t>Produktive Gesamtstunden</t>
  </si>
  <si>
    <t>nachrichtlich:</t>
  </si>
  <si>
    <r>
      <rPr>
        <sz val="9"/>
        <color indexed="8"/>
        <rFont val="Arial"/>
        <family val="2"/>
      </rPr>
      <t>Fehlzeiten</t>
    </r>
    <r>
      <rPr>
        <sz val="8"/>
        <color indexed="8"/>
        <rFont val="Arial"/>
        <family val="2"/>
      </rPr>
      <t xml:space="preserve"> (z.B. Urlaub, Feier-tage, Krankheit, Fortbildung)</t>
    </r>
  </si>
  <si>
    <t>Arbeitszeiten in Stunden je Monat:</t>
  </si>
  <si>
    <t>Ermittlung der Jahresstunden</t>
  </si>
  <si>
    <t>Allgemeine Daten</t>
  </si>
  <si>
    <t>Name, Vorname</t>
  </si>
  <si>
    <t>Nr</t>
  </si>
  <si>
    <t>Inhalt:</t>
  </si>
  <si>
    <t>Sonstige</t>
  </si>
  <si>
    <t>Beschäftigte</t>
  </si>
  <si>
    <t>August</t>
  </si>
  <si>
    <t>Summe</t>
  </si>
  <si>
    <t>Zuwendungsempfänger</t>
  </si>
  <si>
    <t xml:space="preserve">Zuwendungsempfänger </t>
  </si>
  <si>
    <t>Ausgabebeschreibung</t>
  </si>
  <si>
    <t>Personalausgaben</t>
  </si>
  <si>
    <t>Belegliste der Sach- und Materialausgaben</t>
  </si>
  <si>
    <t>Datum</t>
  </si>
  <si>
    <t>Förderkennzeichen</t>
  </si>
  <si>
    <t>Ausfüllhilfe</t>
  </si>
  <si>
    <t>(Anlage zum Zwischen- bzw. Verwendungsnachweis im Förderprogramm BIPL BW Innovation)</t>
  </si>
  <si>
    <t>Zahlbetrag
(EUR)</t>
  </si>
  <si>
    <t>Zahlungsempfänger</t>
  </si>
  <si>
    <t>Jahresstundensatz laut Antrag</t>
  </si>
  <si>
    <t>Übersicht Beschäftigte</t>
  </si>
  <si>
    <t>Ausgabenübersicht für Unternehmen</t>
  </si>
  <si>
    <t>(Anlage zum Zwischen- bzw. Verwendungsnachweis für den Projektträger Bioökonomie BW)</t>
  </si>
  <si>
    <t>Förderlinie</t>
  </si>
  <si>
    <t>FuE-Vorhaben (FE)</t>
  </si>
  <si>
    <t>Modellhafte Vorhaben (MV)</t>
  </si>
  <si>
    <t>Machbarkeitsstudie / Durchführbarkeitsstudie (DS)</t>
  </si>
  <si>
    <t>Ausgaben für projektbezogene Aufträge</t>
  </si>
  <si>
    <t>Teilzeitfaktor laut
 Anlage 4</t>
  </si>
  <si>
    <t>Personengebundener Stundensatz in €
 laut Antrag</t>
  </si>
  <si>
    <t>im Projekt seit</t>
  </si>
  <si>
    <t>Belegliste für projektbezogene Aufträge</t>
  </si>
  <si>
    <t>z. B. 102</t>
  </si>
  <si>
    <t xml:space="preserve">EcoMuster GmbH </t>
  </si>
  <si>
    <t>Markt- und Wirtschaftlichkeitsgutachten für AP 2 „Marktanalyse“</t>
  </si>
  <si>
    <t>Belegliste für Investitionen (Abschreibung)</t>
  </si>
  <si>
    <t>Objekt /
Bezeichnung</t>
  </si>
  <si>
    <t>z. B. 1</t>
  </si>
  <si>
    <t>MusterTech GmbH</t>
  </si>
  <si>
    <t>IT-Hardware</t>
  </si>
  <si>
    <t>z. B. 52</t>
  </si>
  <si>
    <t>MusterLabor GmbH</t>
  </si>
  <si>
    <t>Laborverbrauchsmaterial (Pipettenspitzen, Filter)</t>
  </si>
  <si>
    <t>Pauschale</t>
  </si>
  <si>
    <t>Einzelnachweis</t>
  </si>
  <si>
    <t>Pauschalsatz gemäß Antrag/ Bescheid</t>
  </si>
  <si>
    <t>Abrechnungsart Sach- und Materialausgaben</t>
  </si>
  <si>
    <t>Sach- und Materialausgaben</t>
  </si>
  <si>
    <t>Ausgaben für Investitionen (Abschreibungen)</t>
  </si>
  <si>
    <t>Auftragsinhalt
(bei Hiwis: monatliche Arbeitszeit und Stundensatz mit angeben)</t>
  </si>
  <si>
    <t xml:space="preserve">Summe
</t>
  </si>
  <si>
    <t xml:space="preserve">Summe 
</t>
  </si>
  <si>
    <t xml:space="preserve">Förderfähiger Wertverlust gemäß AfA im Projekt (EUR)
</t>
  </si>
  <si>
    <t>Nein</t>
  </si>
  <si>
    <t>Ja</t>
  </si>
  <si>
    <t>Mustermann, Max</t>
  </si>
  <si>
    <t>Empfänger</t>
  </si>
  <si>
    <t>Belegliste der Personalausgaben</t>
  </si>
  <si>
    <t>Anzahl</t>
  </si>
  <si>
    <t>Stichprobengröße</t>
  </si>
  <si>
    <t>Datum 
der Zahlung
(monatliche Angabe)</t>
  </si>
  <si>
    <t>BioBW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</si>
</sst>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"/>
    <numFmt numFmtId="165" formatCode="#,##0.00\ &quot;€&quot;"/>
    <numFmt numFmtId="166" formatCode="[$€-2]\ #,##0.00;[Red]\-[$€-2]\ #,##0.00"/>
  </numFmts>
  <fonts count="41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20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2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5C97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0"/>
      <name val="Arial"/>
      <family val="2"/>
    </font>
    <font>
      <i/>
      <sz val="8"/>
      <color theme="1" tint="0.34998626667073579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9"/>
      <color indexed="81"/>
      <name val="Segoe UI"/>
      <family val="2"/>
    </font>
    <font>
      <sz val="8"/>
      <color theme="1" tint="0.3499862666707357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1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5A96"/>
      </left>
      <right style="thin">
        <color indexed="64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medium">
        <color rgb="FF005A96"/>
      </right>
      <top style="medium">
        <color rgb="FF005A96"/>
      </top>
      <bottom style="thin">
        <color indexed="64"/>
      </bottom>
      <diagonal/>
    </border>
    <border>
      <left style="medium">
        <color rgb="FF005A96"/>
      </left>
      <right style="thin">
        <color indexed="64"/>
      </right>
      <top style="thin">
        <color indexed="64"/>
      </top>
      <bottom style="medium">
        <color rgb="FF005A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5A96"/>
      </bottom>
      <diagonal/>
    </border>
    <border>
      <left style="thin">
        <color indexed="64"/>
      </left>
      <right style="medium">
        <color rgb="FF005A96"/>
      </right>
      <top style="thin">
        <color indexed="64"/>
      </top>
      <bottom style="medium">
        <color rgb="FF005A96"/>
      </bottom>
      <diagonal/>
    </border>
    <border>
      <left style="medium">
        <color rgb="FF005A96"/>
      </left>
      <right style="thin">
        <color indexed="64"/>
      </right>
      <top style="medium">
        <color rgb="FF005A96"/>
      </top>
      <bottom style="medium">
        <color rgb="FF005A96"/>
      </bottom>
      <diagonal/>
    </border>
    <border>
      <left style="thin">
        <color indexed="64"/>
      </left>
      <right style="thin">
        <color indexed="64"/>
      </right>
      <top style="medium">
        <color rgb="FF005A96"/>
      </top>
      <bottom style="medium">
        <color rgb="FF005A96"/>
      </bottom>
      <diagonal/>
    </border>
    <border>
      <left style="thin">
        <color indexed="64"/>
      </left>
      <right style="medium">
        <color rgb="FF005A96"/>
      </right>
      <top style="medium">
        <color rgb="FF005A96"/>
      </top>
      <bottom style="medium">
        <color rgb="FF005A96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5C97"/>
      </left>
      <right/>
      <top style="medium">
        <color rgb="FF005C97"/>
      </top>
      <bottom style="medium">
        <color rgb="FF005C97"/>
      </bottom>
      <diagonal/>
    </border>
    <border>
      <left/>
      <right/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29" fillId="0" borderId="0" applyFont="0" applyFill="0" applyBorder="0" applyAlignment="0" applyProtection="0"/>
    <xf numFmtId="9" fontId="34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53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/>
    <xf numFmtId="166" fontId="5" fillId="0" borderId="0" xfId="0" applyNumberFormat="1" applyFont="1" applyAlignment="1">
      <alignment horizontal="justify"/>
    </xf>
    <xf numFmtId="166" fontId="0" fillId="0" borderId="0" xfId="0" applyNumberFormat="1" applyAlignment="1"/>
    <xf numFmtId="0" fontId="15" fillId="2" borderId="0" xfId="0" applyFont="1" applyFill="1" applyBorder="1" applyAlignment="1" applyProtection="1">
      <alignment horizontal="left"/>
    </xf>
    <xf numFmtId="0" fontId="15" fillId="2" borderId="0" xfId="0" applyFont="1" applyFill="1" applyBorder="1" applyAlignment="1" applyProtection="1"/>
    <xf numFmtId="0" fontId="0" fillId="2" borderId="0" xfId="0" applyFill="1"/>
    <xf numFmtId="0" fontId="0" fillId="2" borderId="0" xfId="0" applyFill="1" applyAlignment="1" applyProtection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15" fillId="2" borderId="0" xfId="0" applyFont="1" applyFill="1" applyBorder="1" applyAlignment="1">
      <alignment horizontal="right"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/>
    <xf numFmtId="0" fontId="16" fillId="2" borderId="11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center"/>
    </xf>
    <xf numFmtId="0" fontId="15" fillId="0" borderId="8" xfId="0" applyFont="1" applyBorder="1"/>
    <xf numFmtId="0" fontId="16" fillId="2" borderId="0" xfId="0" applyFont="1" applyFill="1" applyBorder="1"/>
    <xf numFmtId="164" fontId="19" fillId="2" borderId="0" xfId="0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vertical="center" wrapText="1"/>
    </xf>
    <xf numFmtId="164" fontId="17" fillId="3" borderId="29" xfId="0" applyNumberFormat="1" applyFont="1" applyFill="1" applyBorder="1" applyAlignment="1" applyProtection="1">
      <alignment horizontal="center" vertical="center"/>
      <protection locked="0"/>
    </xf>
    <xf numFmtId="164" fontId="17" fillId="3" borderId="30" xfId="0" applyNumberFormat="1" applyFont="1" applyFill="1" applyBorder="1" applyAlignment="1" applyProtection="1">
      <alignment horizontal="center" vertical="center"/>
      <protection locked="0"/>
    </xf>
    <xf numFmtId="164" fontId="17" fillId="3" borderId="31" xfId="0" applyNumberFormat="1" applyFont="1" applyFill="1" applyBorder="1" applyAlignment="1" applyProtection="1">
      <alignment horizontal="center" vertical="center"/>
      <protection locked="0"/>
    </xf>
    <xf numFmtId="0" fontId="20" fillId="2" borderId="5" xfId="0" applyFont="1" applyFill="1" applyBorder="1" applyAlignment="1">
      <alignment horizontal="center"/>
    </xf>
    <xf numFmtId="0" fontId="21" fillId="2" borderId="0" xfId="0" applyFont="1" applyFill="1" applyAlignment="1">
      <alignment vertical="top"/>
    </xf>
    <xf numFmtId="0" fontId="15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/>
    <xf numFmtId="0" fontId="8" fillId="2" borderId="1" xfId="0" applyFont="1" applyFill="1" applyBorder="1" applyAlignment="1">
      <alignment horizontal="center" vertical="center"/>
    </xf>
    <xf numFmtId="14" fontId="25" fillId="2" borderId="0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12" fillId="0" borderId="0" xfId="0" applyFont="1"/>
    <xf numFmtId="0" fontId="12" fillId="2" borderId="0" xfId="0" applyFont="1" applyFill="1" applyAlignment="1" applyProtection="1">
      <alignment horizontal="center"/>
    </xf>
    <xf numFmtId="0" fontId="3" fillId="2" borderId="0" xfId="0" applyFont="1" applyFill="1" applyBorder="1"/>
    <xf numFmtId="0" fontId="7" fillId="0" borderId="14" xfId="0" applyFont="1" applyBorder="1"/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27" fillId="2" borderId="5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15" fillId="0" borderId="14" xfId="0" applyFont="1" applyBorder="1"/>
    <xf numFmtId="0" fontId="3" fillId="0" borderId="0" xfId="0" applyFont="1" applyAlignmen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0" fontId="0" fillId="2" borderId="0" xfId="0" applyFill="1" applyBorder="1" applyAlignment="1">
      <alignment wrapText="1"/>
    </xf>
    <xf numFmtId="0" fontId="3" fillId="2" borderId="0" xfId="0" applyFont="1" applyFill="1"/>
    <xf numFmtId="0" fontId="31" fillId="2" borderId="0" xfId="0" applyFont="1" applyFill="1"/>
    <xf numFmtId="0" fontId="12" fillId="2" borderId="43" xfId="0" applyFont="1" applyFill="1" applyBorder="1" applyAlignment="1"/>
    <xf numFmtId="0" fontId="30" fillId="2" borderId="0" xfId="0" applyFont="1" applyFill="1" applyBorder="1" applyAlignment="1" applyProtection="1">
      <alignment horizontal="left"/>
    </xf>
    <xf numFmtId="0" fontId="0" fillId="0" borderId="0" xfId="0" applyBorder="1"/>
    <xf numFmtId="166" fontId="3" fillId="0" borderId="0" xfId="0" applyNumberFormat="1" applyFont="1" applyAlignment="1">
      <alignment horizontal="justify"/>
    </xf>
    <xf numFmtId="0" fontId="0" fillId="0" borderId="0" xfId="0" applyAlignment="1">
      <alignment wrapText="1"/>
    </xf>
    <xf numFmtId="0" fontId="0" fillId="0" borderId="0" xfId="0"/>
    <xf numFmtId="0" fontId="0" fillId="2" borderId="0" xfId="0" applyFill="1" applyBorder="1" applyAlignment="1">
      <alignment wrapText="1"/>
    </xf>
    <xf numFmtId="0" fontId="0" fillId="0" borderId="0" xfId="0"/>
    <xf numFmtId="14" fontId="5" fillId="3" borderId="14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165" fontId="5" fillId="3" borderId="36" xfId="0" applyNumberFormat="1" applyFont="1" applyFill="1" applyBorder="1" applyAlignment="1">
      <alignment horizontal="center" vertical="center" wrapText="1"/>
    </xf>
    <xf numFmtId="2" fontId="17" fillId="3" borderId="23" xfId="0" applyNumberFormat="1" applyFont="1" applyFill="1" applyBorder="1" applyAlignment="1" applyProtection="1">
      <alignment horizontal="center" vertical="center"/>
      <protection locked="0"/>
    </xf>
    <xf numFmtId="2" fontId="17" fillId="3" borderId="24" xfId="0" applyNumberFormat="1" applyFont="1" applyFill="1" applyBorder="1" applyAlignment="1" applyProtection="1">
      <alignment horizontal="center" vertical="center"/>
      <protection locked="0"/>
    </xf>
    <xf numFmtId="2" fontId="17" fillId="3" borderId="25" xfId="0" applyNumberFormat="1" applyFont="1" applyFill="1" applyBorder="1" applyAlignment="1" applyProtection="1">
      <alignment horizontal="center" vertical="center"/>
      <protection locked="0"/>
    </xf>
    <xf numFmtId="2" fontId="16" fillId="0" borderId="13" xfId="0" applyNumberFormat="1" applyFont="1" applyBorder="1" applyAlignment="1">
      <alignment horizontal="center"/>
    </xf>
    <xf numFmtId="2" fontId="18" fillId="3" borderId="26" xfId="0" applyNumberFormat="1" applyFont="1" applyFill="1" applyBorder="1" applyAlignment="1" applyProtection="1">
      <alignment horizontal="center" vertical="center"/>
      <protection locked="0"/>
    </xf>
    <xf numFmtId="2" fontId="18" fillId="3" borderId="27" xfId="0" applyNumberFormat="1" applyFont="1" applyFill="1" applyBorder="1" applyAlignment="1" applyProtection="1">
      <alignment horizontal="center" vertical="center"/>
      <protection locked="0"/>
    </xf>
    <xf numFmtId="2" fontId="18" fillId="3" borderId="28" xfId="0" applyNumberFormat="1" applyFont="1" applyFill="1" applyBorder="1" applyAlignment="1" applyProtection="1">
      <alignment horizontal="center" vertical="center"/>
      <protection locked="0"/>
    </xf>
    <xf numFmtId="2" fontId="15" fillId="0" borderId="13" xfId="0" applyNumberFormat="1" applyFont="1" applyBorder="1" applyAlignment="1">
      <alignment horizontal="center"/>
    </xf>
    <xf numFmtId="2" fontId="18" fillId="2" borderId="15" xfId="0" applyNumberFormat="1" applyFont="1" applyFill="1" applyBorder="1" applyAlignment="1">
      <alignment horizontal="center" vertical="center"/>
    </xf>
    <xf numFmtId="2" fontId="19" fillId="2" borderId="0" xfId="0" applyNumberFormat="1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5" fillId="3" borderId="32" xfId="0" applyNumberFormat="1" applyFont="1" applyFill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0" fillId="0" borderId="0" xfId="0"/>
    <xf numFmtId="165" fontId="5" fillId="3" borderId="2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/>
    <xf numFmtId="0" fontId="0" fillId="2" borderId="0" xfId="0" applyFill="1" applyBorder="1" applyAlignment="1">
      <alignment wrapText="1"/>
    </xf>
    <xf numFmtId="0" fontId="0" fillId="0" borderId="0" xfId="0"/>
    <xf numFmtId="0" fontId="0" fillId="2" borderId="0" xfId="0" applyFill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left"/>
    </xf>
    <xf numFmtId="0" fontId="3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0" fontId="35" fillId="5" borderId="19" xfId="0" applyFont="1" applyFill="1" applyBorder="1" applyAlignment="1">
      <alignment horizontal="center" vertical="center" wrapText="1"/>
    </xf>
    <xf numFmtId="165" fontId="35" fillId="5" borderId="2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/>
    <xf numFmtId="14" fontId="35" fillId="5" borderId="19" xfId="0" applyNumberFormat="1" applyFont="1" applyFill="1" applyBorder="1" applyAlignment="1">
      <alignment horizontal="center" vertical="center" wrapText="1"/>
    </xf>
    <xf numFmtId="49" fontId="3" fillId="0" borderId="0" xfId="0" applyNumberFormat="1" applyFont="1"/>
    <xf numFmtId="10" fontId="36" fillId="2" borderId="1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wrapText="1"/>
    </xf>
    <xf numFmtId="0" fontId="37" fillId="2" borderId="0" xfId="0" applyFont="1" applyFill="1"/>
    <xf numFmtId="0" fontId="1" fillId="2" borderId="0" xfId="0" applyFont="1" applyFill="1" applyBorder="1" applyAlignment="1">
      <alignment vertical="center" wrapText="1"/>
    </xf>
    <xf numFmtId="0" fontId="38" fillId="2" borderId="0" xfId="0" applyFont="1" applyFill="1"/>
    <xf numFmtId="0" fontId="0" fillId="0" borderId="0" xfId="0"/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165" fontId="40" fillId="5" borderId="20" xfId="0" applyNumberFormat="1" applyFont="1" applyFill="1" applyBorder="1" applyAlignment="1">
      <alignment horizontal="center" vertical="center" wrapText="1"/>
    </xf>
    <xf numFmtId="0" fontId="40" fillId="5" borderId="19" xfId="0" applyFont="1" applyFill="1" applyBorder="1" applyAlignment="1">
      <alignment horizontal="center" vertical="center" wrapText="1"/>
    </xf>
    <xf numFmtId="14" fontId="40" fillId="5" borderId="19" xfId="0" applyNumberFormat="1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4" fillId="2" borderId="0" xfId="0" applyFont="1" applyFill="1" applyBorder="1" applyAlignment="1">
      <alignment vertical="center" wrapText="1"/>
    </xf>
    <xf numFmtId="0" fontId="0" fillId="7" borderId="0" xfId="0" applyFill="1"/>
    <xf numFmtId="0" fontId="3" fillId="3" borderId="3" xfId="0" applyFont="1" applyFill="1" applyBorder="1" applyAlignment="1" applyProtection="1">
      <alignment horizontal="center" vertical="center" wrapText="1"/>
    </xf>
    <xf numFmtId="14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65" fontId="3" fillId="3" borderId="21" xfId="0" applyNumberFormat="1" applyFont="1" applyFill="1" applyBorder="1" applyAlignment="1" applyProtection="1">
      <alignment horizontal="center" vertical="center" wrapText="1"/>
    </xf>
    <xf numFmtId="0" fontId="35" fillId="5" borderId="58" xfId="0" applyFont="1" applyFill="1" applyBorder="1" applyAlignment="1">
      <alignment horizontal="center" vertical="center" wrapText="1"/>
    </xf>
    <xf numFmtId="14" fontId="35" fillId="5" borderId="60" xfId="0" applyNumberFormat="1" applyFont="1" applyFill="1" applyBorder="1" applyAlignment="1">
      <alignment horizontal="center" vertical="center" wrapText="1"/>
    </xf>
    <xf numFmtId="0" fontId="35" fillId="5" borderId="56" xfId="0" applyFont="1" applyFill="1" applyBorder="1" applyAlignment="1">
      <alignment horizontal="center" vertical="center" wrapText="1"/>
    </xf>
    <xf numFmtId="165" fontId="35" fillId="5" borderId="54" xfId="0" applyNumberFormat="1" applyFont="1" applyFill="1" applyBorder="1" applyAlignment="1">
      <alignment horizontal="center" vertical="center" wrapText="1"/>
    </xf>
    <xf numFmtId="0" fontId="0" fillId="2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1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65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9" xfId="0" applyFont="1" applyFill="1" applyBorder="1" applyAlignment="1" applyProtection="1">
      <alignment horizontal="center" vertical="center" wrapText="1"/>
      <protection locked="0"/>
    </xf>
    <xf numFmtId="0" fontId="5" fillId="3" borderId="61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14" fontId="5" fillId="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7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35" fillId="5" borderId="2" xfId="0" applyFont="1" applyFill="1" applyBorder="1" applyAlignment="1" applyProtection="1">
      <alignment horizontal="center" vertical="center" wrapText="1"/>
    </xf>
    <xf numFmtId="14" fontId="35" fillId="5" borderId="35" xfId="0" applyNumberFormat="1" applyFont="1" applyFill="1" applyBorder="1" applyAlignment="1" applyProtection="1">
      <alignment horizontal="center" vertical="center" wrapText="1"/>
    </xf>
    <xf numFmtId="0" fontId="35" fillId="5" borderId="19" xfId="0" applyFont="1" applyFill="1" applyBorder="1" applyAlignment="1" applyProtection="1">
      <alignment horizontal="center" vertical="center" wrapText="1"/>
    </xf>
    <xf numFmtId="165" fontId="35" fillId="5" borderId="20" xfId="0" applyNumberFormat="1" applyFont="1" applyFill="1" applyBorder="1" applyAlignment="1" applyProtection="1">
      <alignment horizontal="center" vertical="center" wrapText="1"/>
    </xf>
    <xf numFmtId="165" fontId="5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horizontal="center" vertical="center" wrapText="1"/>
    </xf>
    <xf numFmtId="14" fontId="3" fillId="3" borderId="37" xfId="0" applyNumberFormat="1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 wrapText="1"/>
    </xf>
    <xf numFmtId="165" fontId="3" fillId="3" borderId="36" xfId="0" applyNumberFormat="1" applyFont="1" applyFill="1" applyBorder="1" applyAlignment="1" applyProtection="1">
      <alignment horizontal="center" vertical="center" wrapText="1"/>
    </xf>
    <xf numFmtId="0" fontId="32" fillId="2" borderId="44" xfId="0" applyFont="1" applyFill="1" applyBorder="1" applyAlignment="1">
      <alignment horizontal="right" vertical="center" wrapText="1"/>
    </xf>
    <xf numFmtId="0" fontId="32" fillId="2" borderId="45" xfId="0" applyFont="1" applyFill="1" applyBorder="1" applyAlignment="1">
      <alignment horizontal="right" vertical="center" wrapText="1"/>
    </xf>
    <xf numFmtId="0" fontId="22" fillId="2" borderId="0" xfId="0" applyFont="1" applyFill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0" fillId="2" borderId="0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>
      <alignment wrapText="1"/>
    </xf>
    <xf numFmtId="0" fontId="14" fillId="3" borderId="40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42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4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1" xfId="0" applyNumberFormat="1" applyBorder="1" applyAlignment="1" applyProtection="1">
      <alignment wrapText="1"/>
      <protection locked="0"/>
    </xf>
    <xf numFmtId="0" fontId="0" fillId="0" borderId="42" xfId="0" applyNumberFormat="1" applyBorder="1" applyAlignment="1" applyProtection="1">
      <alignment wrapText="1"/>
      <protection locked="0"/>
    </xf>
    <xf numFmtId="0" fontId="32" fillId="2" borderId="0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/>
    </xf>
    <xf numFmtId="7" fontId="12" fillId="0" borderId="44" xfId="2" applyNumberFormat="1" applyFont="1" applyFill="1" applyBorder="1" applyAlignment="1" applyProtection="1">
      <alignment horizontal="center" vertical="center" wrapText="1"/>
      <protection locked="0" hidden="1"/>
    </xf>
    <xf numFmtId="44" fontId="12" fillId="0" borderId="45" xfId="2" applyFont="1" applyFill="1" applyBorder="1" applyAlignment="1" applyProtection="1">
      <alignment horizontal="center" vertical="center" wrapText="1"/>
      <protection locked="0" hidden="1"/>
    </xf>
    <xf numFmtId="44" fontId="12" fillId="0" borderId="46" xfId="2" applyFont="1" applyFill="1" applyBorder="1" applyAlignment="1" applyProtection="1">
      <alignment horizontal="center" vertical="center" wrapText="1"/>
      <protection locked="0" hidden="1"/>
    </xf>
    <xf numFmtId="0" fontId="32" fillId="2" borderId="44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2" fillId="2" borderId="46" xfId="0" applyFont="1" applyFill="1" applyBorder="1" applyAlignment="1">
      <alignment horizontal="center" vertical="center" wrapText="1"/>
    </xf>
    <xf numFmtId="0" fontId="12" fillId="3" borderId="4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41" xfId="0" applyNumberFormat="1" applyFont="1" applyBorder="1" applyAlignment="1" applyProtection="1">
      <alignment wrapText="1"/>
      <protection locked="0"/>
    </xf>
    <xf numFmtId="0" fontId="12" fillId="0" borderId="42" xfId="0" applyNumberFormat="1" applyFont="1" applyBorder="1" applyAlignment="1" applyProtection="1">
      <alignment wrapText="1"/>
      <protection locked="0"/>
    </xf>
    <xf numFmtId="7" fontId="12" fillId="0" borderId="45" xfId="2" applyNumberFormat="1" applyFont="1" applyFill="1" applyBorder="1" applyAlignment="1" applyProtection="1">
      <alignment horizontal="center" vertical="center" wrapText="1"/>
      <protection locked="0" hidden="1"/>
    </xf>
    <xf numFmtId="7" fontId="12" fillId="0" borderId="46" xfId="2" applyNumberFormat="1" applyFont="1" applyFill="1" applyBorder="1" applyAlignment="1" applyProtection="1">
      <alignment horizontal="center" vertical="center" wrapText="1"/>
      <protection locked="0" hidden="1"/>
    </xf>
    <xf numFmtId="7" fontId="14" fillId="0" borderId="44" xfId="2" applyNumberFormat="1" applyFont="1" applyFill="1" applyBorder="1" applyAlignment="1" applyProtection="1">
      <alignment horizontal="center" vertical="center" wrapText="1"/>
      <protection locked="0" hidden="1"/>
    </xf>
    <xf numFmtId="7" fontId="14" fillId="0" borderId="45" xfId="2" applyNumberFormat="1" applyFont="1" applyFill="1" applyBorder="1" applyAlignment="1" applyProtection="1">
      <alignment horizontal="center" vertical="center" wrapText="1"/>
      <protection locked="0" hidden="1"/>
    </xf>
    <xf numFmtId="7" fontId="14" fillId="0" borderId="46" xfId="2" applyNumberFormat="1" applyFont="1" applyFill="1" applyBorder="1" applyAlignment="1" applyProtection="1">
      <alignment horizontal="center" vertical="center" wrapText="1"/>
      <protection locked="0" hidden="1"/>
    </xf>
    <xf numFmtId="0" fontId="32" fillId="2" borderId="5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4" fontId="3" fillId="3" borderId="14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6" fillId="2" borderId="1" xfId="1" applyFill="1" applyBorder="1" applyAlignment="1" applyProtection="1">
      <alignment horizontal="left" vertical="center" wrapText="1"/>
    </xf>
    <xf numFmtId="0" fontId="6" fillId="2" borderId="1" xfId="1" applyFill="1" applyBorder="1" applyAlignment="1" applyProtection="1">
      <alignment horizontal="left" wrapText="1"/>
    </xf>
    <xf numFmtId="0" fontId="6" fillId="2" borderId="1" xfId="1" applyFill="1" applyBorder="1" applyAlignment="1" applyProtection="1">
      <alignment wrapText="1"/>
    </xf>
    <xf numFmtId="0" fontId="0" fillId="0" borderId="0" xfId="0"/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16" fillId="2" borderId="6" xfId="0" applyFont="1" applyFill="1" applyBorder="1" applyAlignment="1">
      <alignment wrapText="1"/>
    </xf>
    <xf numFmtId="0" fontId="16" fillId="2" borderId="18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left"/>
    </xf>
    <xf numFmtId="14" fontId="14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9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7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top"/>
    </xf>
    <xf numFmtId="0" fontId="15" fillId="2" borderId="0" xfId="0" applyFont="1" applyFill="1" applyBorder="1" applyAlignment="1" applyProtection="1">
      <alignment vertical="top"/>
    </xf>
    <xf numFmtId="0" fontId="0" fillId="2" borderId="0" xfId="0" applyFill="1" applyAlignment="1">
      <alignment horizontal="center" vertical="center" wrapText="1"/>
    </xf>
    <xf numFmtId="0" fontId="23" fillId="2" borderId="0" xfId="0" applyFont="1" applyFill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6" fillId="2" borderId="0" xfId="0" applyFont="1" applyFill="1" applyAlignment="1" applyProtection="1">
      <alignment horizontal="left" vertical="top" wrapText="1"/>
    </xf>
    <xf numFmtId="0" fontId="24" fillId="0" borderId="0" xfId="0" applyFont="1" applyAlignment="1" applyProtection="1">
      <alignment horizontal="left" vertical="top" wrapText="1"/>
    </xf>
    <xf numFmtId="14" fontId="14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>
      <alignment wrapText="1"/>
    </xf>
    <xf numFmtId="0" fontId="12" fillId="2" borderId="7" xfId="0" applyFont="1" applyFill="1" applyBorder="1" applyAlignment="1">
      <alignment wrapText="1"/>
    </xf>
    <xf numFmtId="165" fontId="14" fillId="2" borderId="14" xfId="0" applyNumberFormat="1" applyFont="1" applyFill="1" applyBorder="1" applyAlignment="1" applyProtection="1">
      <alignment horizontal="left" vertical="center" wrapText="1"/>
      <protection locked="0"/>
    </xf>
    <xf numFmtId="165" fontId="12" fillId="2" borderId="9" xfId="0" applyNumberFormat="1" applyFont="1" applyFill="1" applyBorder="1" applyAlignment="1">
      <alignment wrapText="1"/>
    </xf>
    <xf numFmtId="165" fontId="12" fillId="2" borderId="7" xfId="0" applyNumberFormat="1" applyFont="1" applyFill="1" applyBorder="1" applyAlignment="1">
      <alignment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165" fontId="8" fillId="4" borderId="57" xfId="4" applyNumberFormat="1" applyFont="1" applyFill="1" applyBorder="1" applyAlignment="1" applyProtection="1">
      <alignment horizontal="center" vertical="center" wrapText="1"/>
      <protection hidden="1"/>
    </xf>
    <xf numFmtId="165" fontId="8" fillId="4" borderId="53" xfId="4" applyNumberFormat="1" applyFont="1" applyFill="1" applyBorder="1" applyAlignment="1" applyProtection="1">
      <alignment horizontal="center" vertical="center" wrapText="1"/>
      <protection hidden="1"/>
    </xf>
    <xf numFmtId="165" fontId="8" fillId="4" borderId="38" xfId="4" applyNumberFormat="1" applyFont="1" applyFill="1" applyBorder="1" applyAlignment="1" applyProtection="1">
      <alignment horizontal="center" vertical="center" wrapText="1"/>
      <protection hidden="1"/>
    </xf>
    <xf numFmtId="165" fontId="8" fillId="4" borderId="39" xfId="4" applyNumberFormat="1" applyFont="1" applyFill="1" applyBorder="1" applyAlignment="1" applyProtection="1">
      <alignment horizontal="center" vertical="center" wrapText="1"/>
      <protection hidden="1"/>
    </xf>
    <xf numFmtId="165" fontId="8" fillId="4" borderId="51" xfId="0" applyNumberFormat="1" applyFont="1" applyFill="1" applyBorder="1" applyAlignment="1" applyProtection="1">
      <alignment horizontal="center" vertical="center" wrapText="1"/>
      <protection hidden="1"/>
    </xf>
    <xf numFmtId="165" fontId="8" fillId="4" borderId="52" xfId="0" applyNumberFormat="1" applyFont="1" applyFill="1" applyBorder="1" applyAlignment="1" applyProtection="1">
      <alignment horizontal="center" vertical="center" wrapText="1"/>
      <protection hidden="1"/>
    </xf>
    <xf numFmtId="165" fontId="8" fillId="2" borderId="0" xfId="0" applyNumberFormat="1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65" fontId="8" fillId="4" borderId="22" xfId="0" applyNumberFormat="1" applyFont="1" applyFill="1" applyBorder="1" applyAlignment="1" applyProtection="1">
      <alignment horizontal="center" vertical="center" wrapText="1"/>
      <protection hidden="1"/>
    </xf>
    <xf numFmtId="165" fontId="8" fillId="4" borderId="53" xfId="0" applyNumberFormat="1" applyFont="1" applyFill="1" applyBorder="1" applyAlignment="1" applyProtection="1">
      <alignment horizontal="center" vertical="center" wrapText="1"/>
      <protection hidden="1"/>
    </xf>
    <xf numFmtId="165" fontId="8" fillId="4" borderId="10" xfId="0" applyNumberFormat="1" applyFont="1" applyFill="1" applyBorder="1" applyAlignment="1" applyProtection="1">
      <alignment horizontal="center" vertical="center" wrapText="1"/>
      <protection hidden="1"/>
    </xf>
    <xf numFmtId="165" fontId="8" fillId="4" borderId="39" xfId="0" applyNumberFormat="1" applyFont="1" applyFill="1" applyBorder="1" applyAlignment="1" applyProtection="1">
      <alignment horizontal="center" vertical="center" wrapText="1"/>
      <protection hidden="1"/>
    </xf>
    <xf numFmtId="0" fontId="38" fillId="2" borderId="0" xfId="0" applyFont="1" applyFill="1" applyAlignment="1" applyProtection="1">
      <alignment horizontal="center"/>
      <protection hidden="1"/>
    </xf>
    <xf numFmtId="10" fontId="0" fillId="6" borderId="16" xfId="3" applyNumberFormat="1" applyFont="1" applyFill="1" applyBorder="1" applyAlignment="1" applyProtection="1">
      <alignment horizontal="center"/>
      <protection locked="0"/>
    </xf>
    <xf numFmtId="10" fontId="0" fillId="6" borderId="17" xfId="3" applyNumberFormat="1" applyFont="1" applyFill="1" applyBorder="1" applyAlignment="1" applyProtection="1">
      <alignment horizontal="center"/>
      <protection locked="0"/>
    </xf>
    <xf numFmtId="165" fontId="8" fillId="4" borderId="51" xfId="2" applyNumberFormat="1" applyFont="1" applyFill="1" applyBorder="1" applyAlignment="1" applyProtection="1">
      <alignment horizontal="center" vertical="center" wrapText="1"/>
      <protection hidden="1"/>
    </xf>
    <xf numFmtId="165" fontId="8" fillId="4" borderId="52" xfId="2" applyNumberFormat="1" applyFont="1" applyFill="1" applyBorder="1" applyAlignment="1" applyProtection="1">
      <alignment horizontal="center" vertical="center" wrapText="1"/>
      <protection hidden="1"/>
    </xf>
    <xf numFmtId="49" fontId="3" fillId="6" borderId="16" xfId="0" applyNumberFormat="1" applyFont="1" applyFill="1" applyBorder="1" applyAlignment="1" applyProtection="1">
      <alignment horizontal="center"/>
      <protection locked="0"/>
    </xf>
    <xf numFmtId="49" fontId="0" fillId="6" borderId="17" xfId="0" applyNumberFormat="1" applyFill="1" applyBorder="1" applyAlignment="1" applyProtection="1">
      <alignment horizontal="center"/>
      <protection locked="0"/>
    </xf>
    <xf numFmtId="0" fontId="20" fillId="2" borderId="10" xfId="0" applyFont="1" applyFill="1" applyBorder="1" applyAlignment="1" applyProtection="1">
      <alignment horizontal="center" vertical="center" wrapText="1"/>
      <protection locked="0"/>
    </xf>
  </cellXfs>
  <cellStyles count="5">
    <cellStyle name="Link" xfId="1" builtinId="8"/>
    <cellStyle name="Prozent" xfId="3" builtinId="5"/>
    <cellStyle name="Standard" xfId="0" builtinId="0"/>
    <cellStyle name="Währung" xfId="2" builtinId="4"/>
    <cellStyle name="Währung 2" xfId="4" xr:uid="{FE7E300B-C3B3-429F-A132-4981FA0C2FC1}"/>
  </cellStyles>
  <dxfs count="19">
    <dxf>
      <fill>
        <patternFill>
          <bgColor rgb="FFFFC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border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color theme="0"/>
      </font>
      <border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</dxfs>
  <tableStyles count="0" defaultTableStyle="TableStyleMedium2" defaultPivotStyle="PivotStyleLight16"/>
  <colors>
    <mruColors>
      <color rgb="FF007098"/>
      <color rgb="FFFFFFFF"/>
      <color rgb="FFCCFFFF"/>
      <color rgb="FFCCECFF"/>
      <color rgb="FFC9F5FF"/>
      <color rgb="FF005C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80597</xdr:colOff>
      <xdr:row>4</xdr:row>
      <xdr:rowOff>66675</xdr:rowOff>
    </xdr:from>
    <xdr:to>
      <xdr:col>19</xdr:col>
      <xdr:colOff>2198</xdr:colOff>
      <xdr:row>22</xdr:row>
      <xdr:rowOff>238125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33039" y="872637"/>
          <a:ext cx="2486024" cy="41426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Füllen Sie bitte ausschließlich die </a:t>
          </a:r>
          <a:r>
            <a:rPr lang="de-D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blau</a:t>
          </a:r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hinterlegten Felder aus und halten Sie sich bitte an die hier vorgegebene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Anleitung und Reihenfolge: </a:t>
          </a: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 Bitte füllen Sie die geforderten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allgemeinen Daten in </a:t>
          </a:r>
          <a:r>
            <a:rPr lang="de-DE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diesem Reiter und dem Reiter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"Allgemeine Daten" 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aus.</a:t>
          </a: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2. Bitte tragen Sie die Daten für die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Personalausgaben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projektbezogenen Aufträge, Ausgaben für Investitionen und Sach- und Materialausgaben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in die entsprechenden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Reiter 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ein.</a:t>
          </a: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3. 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Für jede in der Belegliste aufgeführte Position müssen ein prüffähiger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Beleg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(z. B. Rechnung) sowie ein entsprechender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Zahlungsnachweis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vorgelegt werden können.</a:t>
          </a: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4. 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Belegliste ist fortlaufend,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lückenlos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und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chronologisch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zu führen. Das Freilassen oder Überspringen von Zeilen ist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unzulässig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100"/>
            </a:lnSpc>
          </a:pP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107577</xdr:colOff>
      <xdr:row>24</xdr:row>
      <xdr:rowOff>94689</xdr:rowOff>
    </xdr:from>
    <xdr:to>
      <xdr:col>18</xdr:col>
      <xdr:colOff>351866</xdr:colOff>
      <xdr:row>25</xdr:row>
      <xdr:rowOff>143435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51302" y="5571564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19</xdr:row>
      <xdr:rowOff>57150</xdr:rowOff>
    </xdr:from>
    <xdr:to>
      <xdr:col>11</xdr:col>
      <xdr:colOff>371475</xdr:colOff>
      <xdr:row>20</xdr:row>
      <xdr:rowOff>104775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96025" y="4638675"/>
          <a:ext cx="16573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21471</xdr:colOff>
      <xdr:row>35</xdr:row>
      <xdr:rowOff>155776</xdr:rowOff>
    </xdr:from>
    <xdr:to>
      <xdr:col>13</xdr:col>
      <xdr:colOff>644131</xdr:colOff>
      <xdr:row>37</xdr:row>
      <xdr:rowOff>123474</xdr:rowOff>
    </xdr:to>
    <xdr:pic>
      <xdr:nvPicPr>
        <xdr:cNvPr id="24" name="Bild 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645009" y="5958699"/>
          <a:ext cx="1648430" cy="2900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9525</xdr:colOff>
      <xdr:row>66</xdr:row>
      <xdr:rowOff>27843</xdr:rowOff>
    </xdr:from>
    <xdr:to>
      <xdr:col>13</xdr:col>
      <xdr:colOff>632185</xdr:colOff>
      <xdr:row>67</xdr:row>
      <xdr:rowOff>235832</xdr:rowOff>
    </xdr:to>
    <xdr:pic>
      <xdr:nvPicPr>
        <xdr:cNvPr id="25" name="Bild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633063" y="12212516"/>
          <a:ext cx="1648430" cy="2959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38546</xdr:colOff>
      <xdr:row>96</xdr:row>
      <xdr:rowOff>22587</xdr:rowOff>
    </xdr:from>
    <xdr:to>
      <xdr:col>13</xdr:col>
      <xdr:colOff>661206</xdr:colOff>
      <xdr:row>97</xdr:row>
      <xdr:rowOff>233474</xdr:rowOff>
    </xdr:to>
    <xdr:pic>
      <xdr:nvPicPr>
        <xdr:cNvPr id="26" name="Bild 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662084" y="18471779"/>
          <a:ext cx="1648430" cy="2988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26377</xdr:colOff>
      <xdr:row>126</xdr:row>
      <xdr:rowOff>27841</xdr:rowOff>
    </xdr:from>
    <xdr:to>
      <xdr:col>13</xdr:col>
      <xdr:colOff>649037</xdr:colOff>
      <xdr:row>127</xdr:row>
      <xdr:rowOff>235831</xdr:rowOff>
    </xdr:to>
    <xdr:pic>
      <xdr:nvPicPr>
        <xdr:cNvPr id="27" name="Bild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649915" y="24741553"/>
          <a:ext cx="1648430" cy="2959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509219</xdr:colOff>
      <xdr:row>155</xdr:row>
      <xdr:rowOff>157529</xdr:rowOff>
    </xdr:from>
    <xdr:to>
      <xdr:col>13</xdr:col>
      <xdr:colOff>618995</xdr:colOff>
      <xdr:row>157</xdr:row>
      <xdr:rowOff>204326</xdr:rowOff>
    </xdr:to>
    <xdr:pic>
      <xdr:nvPicPr>
        <xdr:cNvPr id="28" name="Bild 3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619873" y="30974567"/>
          <a:ext cx="1648430" cy="2959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23446</xdr:colOff>
      <xdr:row>186</xdr:row>
      <xdr:rowOff>20516</xdr:rowOff>
    </xdr:from>
    <xdr:to>
      <xdr:col>13</xdr:col>
      <xdr:colOff>646106</xdr:colOff>
      <xdr:row>187</xdr:row>
      <xdr:rowOff>228504</xdr:rowOff>
    </xdr:to>
    <xdr:pic>
      <xdr:nvPicPr>
        <xdr:cNvPr id="30" name="Bild 3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646984" y="37263266"/>
          <a:ext cx="1648430" cy="2959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16852</xdr:colOff>
      <xdr:row>216</xdr:row>
      <xdr:rowOff>3663</xdr:rowOff>
    </xdr:from>
    <xdr:to>
      <xdr:col>13</xdr:col>
      <xdr:colOff>639512</xdr:colOff>
      <xdr:row>217</xdr:row>
      <xdr:rowOff>211652</xdr:rowOff>
    </xdr:to>
    <xdr:pic>
      <xdr:nvPicPr>
        <xdr:cNvPr id="31" name="Bild 3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640390" y="43510932"/>
          <a:ext cx="1648430" cy="2959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5862</xdr:colOff>
      <xdr:row>246</xdr:row>
      <xdr:rowOff>16853</xdr:rowOff>
    </xdr:from>
    <xdr:to>
      <xdr:col>13</xdr:col>
      <xdr:colOff>628522</xdr:colOff>
      <xdr:row>247</xdr:row>
      <xdr:rowOff>225574</xdr:rowOff>
    </xdr:to>
    <xdr:pic>
      <xdr:nvPicPr>
        <xdr:cNvPr id="32" name="Bild 3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629400" y="49788641"/>
          <a:ext cx="1648430" cy="2966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24911</xdr:colOff>
      <xdr:row>275</xdr:row>
      <xdr:rowOff>146540</xdr:rowOff>
    </xdr:from>
    <xdr:to>
      <xdr:col>13</xdr:col>
      <xdr:colOff>647571</xdr:colOff>
      <xdr:row>277</xdr:row>
      <xdr:rowOff>194069</xdr:rowOff>
    </xdr:to>
    <xdr:pic>
      <xdr:nvPicPr>
        <xdr:cNvPr id="33" name="Bild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648449" y="56021655"/>
          <a:ext cx="1648430" cy="2966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21248</xdr:colOff>
      <xdr:row>306</xdr:row>
      <xdr:rowOff>5862</xdr:rowOff>
    </xdr:from>
    <xdr:to>
      <xdr:col>13</xdr:col>
      <xdr:colOff>643908</xdr:colOff>
      <xdr:row>307</xdr:row>
      <xdr:rowOff>217577</xdr:rowOff>
    </xdr:to>
    <xdr:pic>
      <xdr:nvPicPr>
        <xdr:cNvPr id="34" name="Bild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644786" y="62306689"/>
          <a:ext cx="1648430" cy="2996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14653</xdr:colOff>
      <xdr:row>336</xdr:row>
      <xdr:rowOff>13189</xdr:rowOff>
    </xdr:from>
    <xdr:to>
      <xdr:col>13</xdr:col>
      <xdr:colOff>637313</xdr:colOff>
      <xdr:row>337</xdr:row>
      <xdr:rowOff>224905</xdr:rowOff>
    </xdr:to>
    <xdr:pic>
      <xdr:nvPicPr>
        <xdr:cNvPr id="35" name="Bild 3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638191" y="68578535"/>
          <a:ext cx="1648430" cy="2996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546653</xdr:colOff>
      <xdr:row>305</xdr:row>
      <xdr:rowOff>82826</xdr:rowOff>
    </xdr:from>
    <xdr:ext cx="1672641" cy="300372"/>
    <xdr:pic>
      <xdr:nvPicPr>
        <xdr:cNvPr id="2" name="Bild 3">
          <a:extLst>
            <a:ext uri="{FF2B5EF4-FFF2-40B4-BE49-F238E27FC236}">
              <a16:creationId xmlns:a16="http://schemas.microsoft.com/office/drawing/2014/main" id="{267722BE-FCC8-431E-B24B-323D46A144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646544" y="31813500"/>
          <a:ext cx="1672641" cy="30037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223631</xdr:colOff>
      <xdr:row>82</xdr:row>
      <xdr:rowOff>256761</xdr:rowOff>
    </xdr:from>
    <xdr:to>
      <xdr:col>5</xdr:col>
      <xdr:colOff>903633</xdr:colOff>
      <xdr:row>83</xdr:row>
      <xdr:rowOff>253863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648740" y="7230718"/>
          <a:ext cx="16573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36</xdr:row>
      <xdr:rowOff>123825</xdr:rowOff>
    </xdr:from>
    <xdr:to>
      <xdr:col>5</xdr:col>
      <xdr:colOff>329234</xdr:colOff>
      <xdr:row>37</xdr:row>
      <xdr:rowOff>168550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81851" y="6953250"/>
          <a:ext cx="1662734" cy="2923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165652</xdr:colOff>
      <xdr:row>184</xdr:row>
      <xdr:rowOff>190500</xdr:rowOff>
    </xdr:from>
    <xdr:to>
      <xdr:col>5</xdr:col>
      <xdr:colOff>869227</xdr:colOff>
      <xdr:row>185</xdr:row>
      <xdr:rowOff>192699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23043" y="12167152"/>
          <a:ext cx="1672641" cy="300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view="pageBreakPreview" zoomScale="115" zoomScaleNormal="100" zoomScaleSheetLayoutView="115" workbookViewId="0">
      <selection activeCell="G15" sqref="G15"/>
    </sheetView>
  </sheetViews>
  <sheetFormatPr baseColWidth="10" defaultColWidth="9" defaultRowHeight="12.75" x14ac:dyDescent="0.2"/>
  <cols>
    <col min="1" max="5" width="7.28515625" style="55" customWidth="1"/>
    <col min="6" max="6" width="8.28515625" style="55" customWidth="1"/>
    <col min="7" max="13" width="7.28515625" style="55" customWidth="1"/>
    <col min="14" max="14" width="2.140625" style="55" customWidth="1"/>
    <col min="15" max="19" width="7.28515625" style="55" customWidth="1"/>
    <col min="20" max="24" width="9" style="55"/>
    <col min="25" max="25" width="9" style="55" hidden="1" customWidth="1"/>
    <col min="26" max="16384" width="9" style="55"/>
  </cols>
  <sheetData>
    <row r="1" spans="1:25" ht="25.5" customHeight="1" x14ac:dyDescent="0.2">
      <c r="A1" s="153" t="s">
        <v>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</row>
    <row r="2" spans="1:25" x14ac:dyDescent="0.2">
      <c r="A2" s="8"/>
      <c r="B2" s="8"/>
      <c r="C2" s="8"/>
      <c r="D2" s="8"/>
      <c r="E2" s="8"/>
      <c r="F2" s="8"/>
      <c r="G2" s="8"/>
      <c r="H2" s="8"/>
      <c r="I2" s="14"/>
      <c r="J2" s="44"/>
      <c r="K2" s="43"/>
      <c r="L2" s="8"/>
      <c r="M2" s="8"/>
      <c r="N2" s="8"/>
      <c r="O2" s="8"/>
      <c r="P2" s="8"/>
      <c r="Q2" s="8"/>
      <c r="R2" s="8"/>
      <c r="S2" s="8"/>
    </row>
    <row r="3" spans="1:25" x14ac:dyDescent="0.2">
      <c r="A3" s="57"/>
      <c r="B3" s="57"/>
      <c r="C3" s="57"/>
      <c r="D3" s="57"/>
      <c r="E3" s="57"/>
      <c r="F3" s="8"/>
      <c r="G3" s="8"/>
      <c r="H3" s="8"/>
      <c r="I3" s="14"/>
      <c r="J3" s="44"/>
      <c r="K3" s="43"/>
      <c r="L3" s="8"/>
      <c r="M3" s="8"/>
      <c r="N3" s="10"/>
      <c r="O3" s="10"/>
      <c r="P3" s="10"/>
      <c r="Q3" s="10"/>
      <c r="R3" s="10"/>
      <c r="S3" s="10"/>
    </row>
    <row r="4" spans="1:25" ht="12.75" customHeight="1" thickBot="1" x14ac:dyDescent="0.25">
      <c r="A4" s="155" t="s">
        <v>38</v>
      </c>
      <c r="B4" s="156"/>
      <c r="C4" s="156"/>
      <c r="D4" s="156"/>
      <c r="E4" s="156"/>
      <c r="F4" s="56"/>
      <c r="G4" s="8"/>
      <c r="H4" s="155" t="s">
        <v>39</v>
      </c>
      <c r="I4" s="156"/>
      <c r="J4" s="156"/>
      <c r="K4" s="156"/>
      <c r="L4" s="156"/>
      <c r="M4" s="10"/>
      <c r="N4" s="10"/>
      <c r="O4" s="58" t="s">
        <v>40</v>
      </c>
      <c r="P4" s="10"/>
      <c r="Q4" s="10"/>
      <c r="R4" s="10"/>
      <c r="S4" s="10"/>
    </row>
    <row r="5" spans="1:25" ht="21.75" customHeight="1" thickBot="1" x14ac:dyDescent="0.25">
      <c r="A5" s="157"/>
      <c r="B5" s="158"/>
      <c r="C5" s="158"/>
      <c r="D5" s="158"/>
      <c r="E5" s="159"/>
      <c r="F5" s="10"/>
      <c r="G5" s="59"/>
      <c r="H5" s="160"/>
      <c r="I5" s="161"/>
      <c r="J5" s="161"/>
      <c r="K5" s="161"/>
      <c r="L5" s="162"/>
      <c r="M5" s="10"/>
      <c r="N5" s="10"/>
      <c r="O5" s="10"/>
      <c r="P5" s="10"/>
      <c r="Q5" s="10"/>
      <c r="R5" s="10"/>
      <c r="S5" s="10"/>
    </row>
    <row r="6" spans="1:2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10"/>
      <c r="N6" s="10"/>
      <c r="O6" s="56"/>
      <c r="P6" s="54"/>
      <c r="Q6" s="54"/>
      <c r="R6" s="54"/>
      <c r="S6" s="65"/>
    </row>
    <row r="7" spans="1:25" ht="13.5" thickBot="1" x14ac:dyDescent="0.25">
      <c r="A7" s="60" t="s">
        <v>33</v>
      </c>
      <c r="C7" s="9"/>
      <c r="D7" s="7"/>
      <c r="E7" s="10"/>
      <c r="F7" s="10"/>
      <c r="G7" s="10"/>
      <c r="H7" s="10"/>
      <c r="I7" s="10"/>
      <c r="J7" s="10"/>
      <c r="K7" s="10"/>
      <c r="L7" s="10"/>
      <c r="M7" s="10"/>
      <c r="N7" s="10"/>
      <c r="O7" s="54"/>
      <c r="P7" s="54"/>
      <c r="Q7" s="54"/>
      <c r="R7" s="54"/>
      <c r="S7" s="65"/>
      <c r="Y7" s="42"/>
    </row>
    <row r="8" spans="1:25" ht="21.75" customHeight="1" thickBot="1" x14ac:dyDescent="0.25">
      <c r="A8" s="160"/>
      <c r="B8" s="171"/>
      <c r="C8" s="171"/>
      <c r="D8" s="171"/>
      <c r="E8" s="172"/>
      <c r="F8" s="172"/>
      <c r="G8" s="172"/>
      <c r="H8" s="172"/>
      <c r="I8" s="172"/>
      <c r="J8" s="172"/>
      <c r="K8" s="172"/>
      <c r="L8" s="173"/>
      <c r="M8" s="10"/>
      <c r="N8" s="61"/>
      <c r="O8" s="54"/>
      <c r="P8" s="54"/>
      <c r="Q8" s="54"/>
      <c r="R8" s="54"/>
      <c r="S8" s="65"/>
      <c r="U8" s="42"/>
      <c r="Y8" s="97" t="s">
        <v>51</v>
      </c>
    </row>
    <row r="9" spans="1:25" ht="12.75" customHeight="1" x14ac:dyDescent="0.2">
      <c r="A9" s="10"/>
      <c r="B9" s="10"/>
      <c r="C9" s="10"/>
      <c r="D9" s="10"/>
      <c r="E9" s="10"/>
      <c r="F9" s="10"/>
      <c r="G9" s="10"/>
      <c r="H9" s="10"/>
      <c r="I9" s="8"/>
      <c r="J9" s="8"/>
      <c r="K9" s="10"/>
      <c r="L9" s="10"/>
      <c r="M9" s="10"/>
      <c r="N9" s="10"/>
      <c r="O9" s="54"/>
      <c r="P9" s="54"/>
      <c r="Q9" s="54"/>
      <c r="R9" s="54"/>
      <c r="S9" s="65"/>
      <c r="Y9" s="42" t="s">
        <v>49</v>
      </c>
    </row>
    <row r="10" spans="1:25" ht="12.75" customHeight="1" thickBot="1" x14ac:dyDescent="0.25">
      <c r="A10" s="60" t="s">
        <v>15</v>
      </c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10"/>
      <c r="N10" s="10"/>
      <c r="O10" s="54"/>
      <c r="P10" s="54"/>
      <c r="Q10" s="54"/>
      <c r="R10" s="54"/>
      <c r="S10" s="65"/>
      <c r="Y10" s="42" t="s">
        <v>50</v>
      </c>
    </row>
    <row r="11" spans="1:25" ht="21.75" customHeight="1" thickBot="1" x14ac:dyDescent="0.25">
      <c r="A11" s="160"/>
      <c r="B11" s="171"/>
      <c r="C11" s="171"/>
      <c r="D11" s="171"/>
      <c r="E11" s="172"/>
      <c r="F11" s="172"/>
      <c r="G11" s="172"/>
      <c r="H11" s="172"/>
      <c r="I11" s="172"/>
      <c r="J11" s="172"/>
      <c r="K11" s="172"/>
      <c r="L11" s="173"/>
      <c r="M11" s="10"/>
      <c r="N11" s="10"/>
      <c r="O11" s="54"/>
      <c r="P11" s="54"/>
      <c r="Q11" s="54"/>
      <c r="R11" s="54"/>
      <c r="S11" s="65"/>
    </row>
    <row r="12" spans="1:25" s="90" customFormat="1" ht="14.25" customHeight="1" x14ac:dyDescent="0.2">
      <c r="A12" s="155"/>
      <c r="B12" s="156"/>
      <c r="C12" s="156"/>
      <c r="D12" s="156"/>
      <c r="E12" s="156"/>
      <c r="F12" s="91"/>
      <c r="G12" s="8"/>
      <c r="H12" s="155"/>
      <c r="I12" s="156"/>
      <c r="J12" s="156"/>
      <c r="K12" s="156"/>
      <c r="L12" s="156"/>
      <c r="M12" s="10"/>
      <c r="N12" s="10"/>
      <c r="O12" s="89"/>
      <c r="P12" s="89"/>
      <c r="Q12" s="89"/>
      <c r="R12" s="89"/>
      <c r="S12" s="91"/>
    </row>
    <row r="13" spans="1:25" s="90" customFormat="1" ht="13.5" thickBot="1" x14ac:dyDescent="0.25">
      <c r="A13" s="96" t="s">
        <v>48</v>
      </c>
      <c r="B13" s="9"/>
      <c r="C13" s="108"/>
      <c r="D13" s="8"/>
      <c r="E13" s="8"/>
      <c r="F13" s="8"/>
      <c r="G13" s="8"/>
      <c r="H13" s="8"/>
      <c r="I13" s="8"/>
      <c r="J13" s="8"/>
      <c r="K13" s="8"/>
      <c r="L13" s="8"/>
      <c r="M13" s="10"/>
      <c r="N13" s="10"/>
      <c r="O13" s="89"/>
      <c r="P13" s="89"/>
      <c r="Q13" s="89"/>
      <c r="R13" s="89"/>
      <c r="S13" s="91"/>
    </row>
    <row r="14" spans="1:25" ht="22.5" customHeight="1" thickBot="1" x14ac:dyDescent="0.25">
      <c r="A14" s="160"/>
      <c r="B14" s="171"/>
      <c r="C14" s="171"/>
      <c r="D14" s="171"/>
      <c r="E14" s="172"/>
      <c r="F14" s="172"/>
      <c r="G14" s="172"/>
      <c r="H14" s="172"/>
      <c r="I14" s="172"/>
      <c r="J14" s="172"/>
      <c r="K14" s="172"/>
      <c r="L14" s="173"/>
      <c r="M14" s="10"/>
      <c r="N14" s="10"/>
      <c r="O14" s="54"/>
      <c r="P14" s="54"/>
      <c r="Q14" s="54"/>
      <c r="R14" s="54"/>
      <c r="S14" s="65"/>
    </row>
    <row r="15" spans="1:25" ht="12.75" customHeight="1" x14ac:dyDescent="0.2">
      <c r="A15" s="4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54"/>
      <c r="P15" s="54"/>
      <c r="Q15" s="54"/>
      <c r="R15" s="54"/>
      <c r="S15" s="65"/>
    </row>
    <row r="16" spans="1:25" ht="19.5" customHeight="1" x14ac:dyDescent="0.2">
      <c r="A16" s="168" t="s">
        <v>36</v>
      </c>
      <c r="B16" s="169"/>
      <c r="C16" s="169"/>
      <c r="D16" s="169"/>
      <c r="E16" s="169"/>
      <c r="F16" s="169"/>
      <c r="G16" s="170"/>
      <c r="H16" s="165">
        <f>Personalausgaben!E6</f>
        <v>0</v>
      </c>
      <c r="I16" s="174"/>
      <c r="J16" s="174"/>
      <c r="K16" s="174"/>
      <c r="L16" s="175"/>
      <c r="M16" s="10"/>
      <c r="N16" s="65"/>
      <c r="O16" s="65"/>
      <c r="P16" s="54"/>
      <c r="Q16" s="54"/>
      <c r="R16" s="54"/>
      <c r="S16" s="8"/>
    </row>
    <row r="17" spans="1:19" ht="19.5" customHeight="1" x14ac:dyDescent="0.2">
      <c r="A17" s="168" t="s">
        <v>52</v>
      </c>
      <c r="B17" s="169"/>
      <c r="C17" s="169"/>
      <c r="D17" s="169"/>
      <c r="E17" s="169"/>
      <c r="F17" s="169"/>
      <c r="G17" s="170"/>
      <c r="H17" s="165">
        <f>+'projektbezogene Aufträge'!F6</f>
        <v>0</v>
      </c>
      <c r="I17" s="174"/>
      <c r="J17" s="174"/>
      <c r="K17" s="174"/>
      <c r="L17" s="175"/>
      <c r="M17" s="10"/>
      <c r="N17" s="65"/>
      <c r="O17" s="65"/>
      <c r="P17" s="54"/>
      <c r="Q17" s="54"/>
      <c r="R17" s="54"/>
      <c r="S17" s="8"/>
    </row>
    <row r="18" spans="1:19" ht="19.5" customHeight="1" x14ac:dyDescent="0.2">
      <c r="A18" s="168" t="s">
        <v>73</v>
      </c>
      <c r="B18" s="169"/>
      <c r="C18" s="169"/>
      <c r="D18" s="169"/>
      <c r="E18" s="169"/>
      <c r="F18" s="169"/>
      <c r="G18" s="179"/>
      <c r="H18" s="176">
        <f>'Investitionen (Abschreibung)'!F6</f>
        <v>0</v>
      </c>
      <c r="I18" s="177"/>
      <c r="J18" s="177"/>
      <c r="K18" s="177"/>
      <c r="L18" s="178"/>
      <c r="M18" s="10"/>
      <c r="N18" s="65"/>
      <c r="O18" s="65"/>
      <c r="P18" s="54"/>
      <c r="Q18" s="54"/>
      <c r="R18" s="54"/>
      <c r="S18" s="8"/>
    </row>
    <row r="19" spans="1:19" ht="19.7" customHeight="1" x14ac:dyDescent="0.2">
      <c r="A19" s="151" t="s">
        <v>72</v>
      </c>
      <c r="B19" s="152"/>
      <c r="C19" s="152"/>
      <c r="D19" s="152"/>
      <c r="E19" s="152"/>
      <c r="F19" s="152"/>
      <c r="G19" s="106">
        <f>'Sach- und Materialausgaben'!A8</f>
        <v>0.05</v>
      </c>
      <c r="H19" s="174">
        <f>IF('Sach- und Materialausgaben'!$A$5="Einzelnachweis",
     'Sach- und Materialausgaben'!F11,
     (Übersicht!H16+Übersicht!H17+Übersicht!H18)*Übersicht!G19)</f>
        <v>0</v>
      </c>
      <c r="I19" s="174"/>
      <c r="J19" s="174"/>
      <c r="K19" s="174"/>
      <c r="L19" s="175"/>
      <c r="M19" s="10"/>
      <c r="N19" s="65"/>
      <c r="O19" s="65"/>
      <c r="P19" s="54"/>
      <c r="Q19" s="54"/>
      <c r="R19" s="54"/>
      <c r="S19" s="8"/>
    </row>
    <row r="20" spans="1:19" ht="15" x14ac:dyDescent="0.2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0"/>
      <c r="N20" s="65"/>
      <c r="O20" s="65"/>
      <c r="P20" s="65"/>
      <c r="Q20" s="65"/>
      <c r="R20" s="65"/>
      <c r="S20" s="8"/>
    </row>
    <row r="21" spans="1:19" ht="19.7" customHeight="1" x14ac:dyDescent="0.2">
      <c r="A21" s="168" t="s">
        <v>32</v>
      </c>
      <c r="B21" s="169"/>
      <c r="C21" s="169"/>
      <c r="D21" s="169"/>
      <c r="E21" s="169"/>
      <c r="F21" s="169"/>
      <c r="G21" s="170"/>
      <c r="H21" s="165">
        <f>SUM(H16:L19)</f>
        <v>0</v>
      </c>
      <c r="I21" s="166"/>
      <c r="J21" s="166"/>
      <c r="K21" s="166"/>
      <c r="L21" s="167"/>
      <c r="M21" s="10"/>
      <c r="N21" s="65"/>
      <c r="O21" s="65"/>
      <c r="P21" s="65"/>
      <c r="Q21" s="65"/>
      <c r="R21" s="65"/>
      <c r="S21" s="8"/>
    </row>
    <row r="22" spans="1:19" ht="19.7" customHeight="1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0"/>
      <c r="O22" s="65"/>
      <c r="P22" s="65"/>
      <c r="Q22" s="65"/>
      <c r="R22" s="65"/>
      <c r="S22" s="65"/>
    </row>
    <row r="23" spans="1:19" ht="19.7" customHeight="1" x14ac:dyDescent="0.25">
      <c r="A23" s="8"/>
      <c r="B23" s="110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0"/>
      <c r="O23" s="65"/>
      <c r="P23" s="65"/>
      <c r="Q23" s="65"/>
      <c r="R23" s="65"/>
      <c r="S23" s="65"/>
    </row>
    <row r="24" spans="1:19" ht="19.7" customHeight="1" x14ac:dyDescent="0.25">
      <c r="A24" s="110" t="str">
        <f>IF(A14 ="","Bitte wählen Sie die Förderlinie aus, die in Ihrem Zuwendungsbescheid festgelegt ist!","")</f>
        <v>Bitte wählen Sie die Förderlinie aus, die in Ihrem Zuwendungsbescheid festgelegt ist!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0"/>
      <c r="O24" s="65"/>
      <c r="P24" s="65"/>
      <c r="Q24" s="65"/>
      <c r="R24" s="65"/>
      <c r="S24" s="65"/>
    </row>
    <row r="25" spans="1:19" ht="19.7" customHeight="1" x14ac:dyDescent="0.2">
      <c r="A25" s="10"/>
      <c r="B25" s="10"/>
      <c r="C25" s="10"/>
      <c r="D25" s="10"/>
      <c r="E25" s="10"/>
      <c r="F25" s="10"/>
      <c r="G25" s="10"/>
      <c r="H25" s="8"/>
      <c r="I25" s="8"/>
      <c r="J25" s="57"/>
      <c r="K25" s="8"/>
      <c r="L25" s="8"/>
      <c r="M25" s="8"/>
      <c r="N25" s="10"/>
      <c r="O25" s="65"/>
      <c r="P25" s="65"/>
      <c r="Q25" s="65"/>
      <c r="R25" s="65"/>
      <c r="S25" s="65"/>
    </row>
    <row r="26" spans="1:19" ht="19.7" customHeight="1" x14ac:dyDescent="0.2">
      <c r="A26" s="5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ht="19.7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ht="23.45" customHeight="1" x14ac:dyDescent="0.2"/>
    <row r="29" spans="1:19" ht="23.45" customHeight="1" x14ac:dyDescent="0.2"/>
    <row r="30" spans="1:19" ht="23.45" customHeight="1" x14ac:dyDescent="0.2"/>
    <row r="31" spans="1:19" ht="23.45" customHeight="1" x14ac:dyDescent="0.2"/>
    <row r="32" spans="1:19" ht="23.45" customHeight="1" x14ac:dyDescent="0.2"/>
    <row r="33" spans="1:7" ht="23.45" customHeight="1" x14ac:dyDescent="0.2"/>
    <row r="34" spans="1:7" ht="23.45" customHeight="1" x14ac:dyDescent="0.2"/>
    <row r="35" spans="1:7" ht="23.45" customHeight="1" x14ac:dyDescent="0.2"/>
    <row r="36" spans="1:7" ht="23.45" customHeight="1" x14ac:dyDescent="0.2"/>
    <row r="37" spans="1:7" ht="23.45" customHeight="1" x14ac:dyDescent="0.2"/>
    <row r="38" spans="1:7" ht="23.45" customHeight="1" x14ac:dyDescent="0.2"/>
    <row r="39" spans="1:7" ht="23.45" customHeight="1" x14ac:dyDescent="0.2"/>
    <row r="40" spans="1:7" ht="23.45" customHeight="1" x14ac:dyDescent="0.2"/>
    <row r="41" spans="1:7" ht="23.45" customHeight="1" x14ac:dyDescent="0.2"/>
    <row r="42" spans="1:7" ht="23.45" customHeight="1" x14ac:dyDescent="0.2"/>
    <row r="43" spans="1:7" ht="23.45" customHeight="1" x14ac:dyDescent="0.2"/>
    <row r="44" spans="1:7" ht="23.45" customHeight="1" x14ac:dyDescent="0.2">
      <c r="A44" s="1"/>
    </row>
    <row r="46" spans="1:7" x14ac:dyDescent="0.2">
      <c r="A46" s="62"/>
      <c r="B46" s="3"/>
      <c r="C46" s="3"/>
      <c r="D46" s="3"/>
      <c r="E46" s="3"/>
      <c r="F46" s="3"/>
      <c r="G46" s="5"/>
    </row>
    <row r="47" spans="1:7" x14ac:dyDescent="0.2">
      <c r="A47" s="42"/>
      <c r="G47" s="42"/>
    </row>
  </sheetData>
  <sheetProtection algorithmName="SHA-512" hashValue="0BUn6hTtv7Io4QVttY/PSvsU4N71+6nz1PeOkvYbSF6N6rqD1bZ5bdO8CPnoZh8Gc2xNIuqbk1CNwAjf5xXFIw==" saltValue="vkY9ns6dKPSzRZ95l0lH6g==" spinCount="100000" sheet="1" objects="1" scenarios="1"/>
  <protectedRanges>
    <protectedRange sqref="A5:L13" name="Bereich1"/>
  </protectedRanges>
  <customSheetViews>
    <customSheetView guid="{FBC24256-48C5-4FB9-849B-CFD3011B31D7}" showPageBreaks="1" view="pageLayout">
      <selection activeCell="A22" activeCellId="3" sqref="H14:L20 A14:G19 A20:E20 A22:L22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22">
    <mergeCell ref="A20:L20"/>
    <mergeCell ref="A22:M22"/>
    <mergeCell ref="H21:L21"/>
    <mergeCell ref="A21:G21"/>
    <mergeCell ref="A8:L8"/>
    <mergeCell ref="A11:L11"/>
    <mergeCell ref="H16:L16"/>
    <mergeCell ref="A16:G16"/>
    <mergeCell ref="H17:L17"/>
    <mergeCell ref="A17:G17"/>
    <mergeCell ref="H18:L18"/>
    <mergeCell ref="A18:G18"/>
    <mergeCell ref="H19:L19"/>
    <mergeCell ref="A14:L14"/>
    <mergeCell ref="A12:E12"/>
    <mergeCell ref="H12:L12"/>
    <mergeCell ref="A19:F19"/>
    <mergeCell ref="A1:S1"/>
    <mergeCell ref="A4:E4"/>
    <mergeCell ref="H4:L4"/>
    <mergeCell ref="A5:E5"/>
    <mergeCell ref="H5:L5"/>
  </mergeCells>
  <conditionalFormatting sqref="A18:L18">
    <cfRule type="expression" dxfId="18" priority="1">
      <formula>$A$14="Machbarkeitsstudie / Durchführbarkeitsstudie (DS)"</formula>
    </cfRule>
  </conditionalFormatting>
  <dataValidations count="1">
    <dataValidation type="list" allowBlank="1" showInputMessage="1" showErrorMessage="1" sqref="A14:L14" xr:uid="{33BF714E-9E40-4191-BFC2-4580AA1DE24A}">
      <formula1>$Y$7:$Y$10</formula1>
    </dataValidation>
  </dataValidations>
  <pageMargins left="0.70866141732283472" right="0.70866141732283472" top="0.74803149606299213" bottom="0.74803149606299213" header="0.31496062992125984" footer="0.31496062992125984"/>
  <pageSetup paperSize="9" scale="96" fitToWidth="0" orientation="landscape" r:id="rId2"/>
  <headerFooter alignWithMargins="0">
    <oddFooter xml:space="preserve">&amp;C
</oddFooter>
  </headerFooter>
  <ignoredErrors>
    <ignoredError sqref="H18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1403D2E-2444-4630-AC4B-CC29E4995EAA}">
            <xm:f>'Sach- und Materialausgaben'!$A$5="Einzelnachweis"</xm:f>
            <x14:dxf>
              <font>
                <color theme="0"/>
              </font>
              <border>
                <left/>
                <right style="thin">
                  <color theme="0" tint="-0.24994659260841701"/>
                </right>
                <top style="thin">
                  <color theme="0" tint="-0.24994659260841701"/>
                </top>
                <bottom style="thin">
                  <color theme="0" tint="-0.24994659260841701"/>
                </bottom>
              </border>
            </x14:dxf>
          </x14:cfRule>
          <xm:sqref>G19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2"/>
  <sheetViews>
    <sheetView view="pageBreakPreview" zoomScaleNormal="100" zoomScaleSheetLayoutView="100" workbookViewId="0">
      <selection activeCell="J7" sqref="B7:K7"/>
    </sheetView>
  </sheetViews>
  <sheetFormatPr baseColWidth="10" defaultColWidth="9" defaultRowHeight="12.75" x14ac:dyDescent="0.2"/>
  <cols>
    <col min="1" max="5" width="7.28515625" customWidth="1"/>
    <col min="6" max="7" width="13.28515625" customWidth="1"/>
    <col min="8" max="8" width="13.5703125" customWidth="1"/>
    <col min="9" max="9" width="17.7109375" customWidth="1"/>
    <col min="10" max="10" width="13.42578125" customWidth="1"/>
    <col min="11" max="11" width="6" customWidth="1"/>
    <col min="12" max="12" width="7.28515625" customWidth="1"/>
    <col min="13" max="13" width="2.140625" customWidth="1"/>
    <col min="14" max="18" width="7.28515625" customWidth="1"/>
  </cols>
  <sheetData>
    <row r="1" spans="1:18" ht="25.5" customHeight="1" x14ac:dyDescent="0.2">
      <c r="A1" s="153" t="s">
        <v>25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53"/>
      <c r="P1" s="53"/>
      <c r="Q1" s="53"/>
      <c r="R1" s="53"/>
    </row>
    <row r="2" spans="1:18" x14ac:dyDescent="0.2">
      <c r="A2" s="8"/>
      <c r="B2" s="8"/>
      <c r="C2" s="8"/>
      <c r="D2" s="8"/>
      <c r="E2" s="8"/>
      <c r="F2" s="8"/>
      <c r="G2" s="8"/>
      <c r="H2" s="44" t="s">
        <v>47</v>
      </c>
      <c r="J2" s="43"/>
      <c r="K2" s="8"/>
      <c r="L2" s="8"/>
      <c r="M2" s="8"/>
      <c r="N2" s="8"/>
      <c r="O2" s="8"/>
      <c r="P2" s="8"/>
      <c r="Q2" s="8"/>
      <c r="R2" s="8"/>
    </row>
    <row r="3" spans="1:18" x14ac:dyDescent="0.2">
      <c r="A3" s="8"/>
      <c r="B3" s="8"/>
      <c r="C3" s="8"/>
      <c r="D3" s="8"/>
      <c r="E3" s="8"/>
      <c r="F3" s="8"/>
      <c r="G3" s="8"/>
      <c r="H3" s="14"/>
      <c r="I3" s="44"/>
      <c r="J3" s="43"/>
      <c r="K3" s="8"/>
      <c r="L3" s="8"/>
      <c r="M3" s="8"/>
      <c r="N3" s="8"/>
      <c r="O3" s="8"/>
      <c r="P3" s="8"/>
      <c r="Q3" s="8"/>
      <c r="R3" s="8"/>
    </row>
    <row r="4" spans="1:18" ht="12.75" customHeight="1" x14ac:dyDescent="0.2">
      <c r="A4" s="31"/>
      <c r="B4" s="32"/>
      <c r="C4" s="32"/>
      <c r="D4" s="33"/>
      <c r="E4" s="34"/>
      <c r="F4" s="34"/>
      <c r="G4" s="34"/>
      <c r="H4" s="34"/>
      <c r="I4" s="34"/>
      <c r="J4" s="34"/>
      <c r="K4" s="34"/>
      <c r="L4" s="10"/>
      <c r="M4" s="10"/>
      <c r="N4" s="191"/>
      <c r="O4" s="191"/>
      <c r="P4" s="191"/>
      <c r="Q4" s="191"/>
      <c r="R4" s="191"/>
    </row>
    <row r="5" spans="1:18" ht="12.75" customHeight="1" x14ac:dyDescent="0.2">
      <c r="A5" s="40" t="s">
        <v>30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91"/>
      <c r="O5" s="191"/>
      <c r="P5" s="191"/>
      <c r="Q5" s="191"/>
      <c r="R5" s="191"/>
    </row>
    <row r="6" spans="1:18" ht="30.75" customHeight="1" x14ac:dyDescent="0.2">
      <c r="A6" s="30" t="s">
        <v>27</v>
      </c>
      <c r="B6" s="183" t="s">
        <v>26</v>
      </c>
      <c r="C6" s="184"/>
      <c r="D6" s="184"/>
      <c r="E6" s="185"/>
      <c r="F6" s="183" t="s">
        <v>54</v>
      </c>
      <c r="G6" s="190"/>
      <c r="H6" s="190"/>
      <c r="I6" s="98" t="s">
        <v>53</v>
      </c>
      <c r="J6" s="183" t="s">
        <v>55</v>
      </c>
      <c r="K6" s="189"/>
      <c r="L6" s="10"/>
      <c r="M6" s="10"/>
      <c r="N6" s="191"/>
      <c r="O6" s="191"/>
      <c r="P6" s="191"/>
      <c r="Q6" s="191"/>
      <c r="R6" s="191"/>
    </row>
    <row r="7" spans="1:18" ht="19.5" customHeight="1" x14ac:dyDescent="0.2">
      <c r="A7" s="36">
        <v>1</v>
      </c>
      <c r="B7" s="180"/>
      <c r="C7" s="181"/>
      <c r="D7" s="181"/>
      <c r="E7" s="182"/>
      <c r="F7" s="180"/>
      <c r="G7" s="181"/>
      <c r="H7" s="182"/>
      <c r="I7" s="99"/>
      <c r="J7" s="187"/>
      <c r="K7" s="188"/>
      <c r="L7" s="10"/>
      <c r="M7" s="10"/>
      <c r="N7" s="191"/>
      <c r="O7" s="191"/>
      <c r="P7" s="191"/>
      <c r="Q7" s="191"/>
      <c r="R7" s="191"/>
    </row>
    <row r="8" spans="1:18" ht="19.5" customHeight="1" x14ac:dyDescent="0.2">
      <c r="A8" s="35">
        <f>A7+1</f>
        <v>2</v>
      </c>
      <c r="B8" s="180"/>
      <c r="C8" s="181"/>
      <c r="D8" s="181"/>
      <c r="E8" s="182"/>
      <c r="F8" s="180"/>
      <c r="G8" s="181"/>
      <c r="H8" s="182"/>
      <c r="I8" s="99"/>
      <c r="J8" s="187"/>
      <c r="K8" s="188"/>
      <c r="L8" s="10"/>
      <c r="M8" s="10"/>
      <c r="N8" s="191"/>
      <c r="O8" s="191"/>
      <c r="P8" s="191"/>
      <c r="Q8" s="191"/>
      <c r="R8" s="191"/>
    </row>
    <row r="9" spans="1:18" ht="19.5" customHeight="1" x14ac:dyDescent="0.2">
      <c r="A9" s="35">
        <f t="shared" ref="A9:A16" si="0">A8+1</f>
        <v>3</v>
      </c>
      <c r="B9" s="180"/>
      <c r="C9" s="181"/>
      <c r="D9" s="181"/>
      <c r="E9" s="182"/>
      <c r="F9" s="180"/>
      <c r="G9" s="181"/>
      <c r="H9" s="182"/>
      <c r="I9" s="99"/>
      <c r="J9" s="187"/>
      <c r="K9" s="188"/>
      <c r="L9" s="10"/>
      <c r="M9" s="10"/>
      <c r="N9" s="191"/>
      <c r="O9" s="191"/>
      <c r="P9" s="191"/>
      <c r="Q9" s="191"/>
      <c r="R9" s="191"/>
    </row>
    <row r="10" spans="1:18" ht="19.5" customHeight="1" x14ac:dyDescent="0.2">
      <c r="A10" s="35">
        <f t="shared" si="0"/>
        <v>4</v>
      </c>
      <c r="B10" s="180"/>
      <c r="C10" s="181"/>
      <c r="D10" s="181"/>
      <c r="E10" s="182"/>
      <c r="F10" s="180"/>
      <c r="G10" s="181"/>
      <c r="H10" s="182"/>
      <c r="I10" s="99"/>
      <c r="J10" s="187"/>
      <c r="K10" s="188"/>
      <c r="L10" s="10"/>
      <c r="M10" s="10"/>
      <c r="N10" s="191"/>
      <c r="O10" s="191"/>
      <c r="P10" s="191"/>
      <c r="Q10" s="191"/>
      <c r="R10" s="191"/>
    </row>
    <row r="11" spans="1:18" ht="19.7" customHeight="1" x14ac:dyDescent="0.2">
      <c r="A11" s="35">
        <f t="shared" si="0"/>
        <v>5</v>
      </c>
      <c r="B11" s="180"/>
      <c r="C11" s="181"/>
      <c r="D11" s="181"/>
      <c r="E11" s="182"/>
      <c r="F11" s="180"/>
      <c r="G11" s="181"/>
      <c r="H11" s="182"/>
      <c r="I11" s="99"/>
      <c r="J11" s="187"/>
      <c r="K11" s="188"/>
      <c r="L11" s="10"/>
      <c r="M11" s="10"/>
      <c r="N11" s="191"/>
      <c r="O11" s="191"/>
      <c r="P11" s="191"/>
      <c r="Q11" s="191"/>
      <c r="R11" s="191"/>
    </row>
    <row r="12" spans="1:18" ht="19.7" customHeight="1" x14ac:dyDescent="0.2">
      <c r="A12" s="35">
        <f t="shared" si="0"/>
        <v>6</v>
      </c>
      <c r="B12" s="180"/>
      <c r="C12" s="181"/>
      <c r="D12" s="181"/>
      <c r="E12" s="182"/>
      <c r="F12" s="180"/>
      <c r="G12" s="181"/>
      <c r="H12" s="182"/>
      <c r="I12" s="99"/>
      <c r="J12" s="187"/>
      <c r="K12" s="188"/>
      <c r="L12" s="10"/>
      <c r="M12" s="10"/>
      <c r="N12" s="191"/>
      <c r="O12" s="191"/>
      <c r="P12" s="191"/>
      <c r="Q12" s="191"/>
      <c r="R12" s="191"/>
    </row>
    <row r="13" spans="1:18" ht="19.7" customHeight="1" x14ac:dyDescent="0.2">
      <c r="A13" s="35">
        <f t="shared" si="0"/>
        <v>7</v>
      </c>
      <c r="B13" s="180"/>
      <c r="C13" s="181"/>
      <c r="D13" s="181"/>
      <c r="E13" s="182"/>
      <c r="F13" s="180"/>
      <c r="G13" s="181"/>
      <c r="H13" s="182"/>
      <c r="I13" s="99"/>
      <c r="J13" s="187"/>
      <c r="K13" s="188"/>
      <c r="L13" s="10"/>
      <c r="M13" s="10"/>
      <c r="N13" s="191"/>
      <c r="O13" s="191"/>
      <c r="P13" s="191"/>
      <c r="Q13" s="191"/>
      <c r="R13" s="191"/>
    </row>
    <row r="14" spans="1:18" ht="19.7" customHeight="1" x14ac:dyDescent="0.2">
      <c r="A14" s="35">
        <f t="shared" si="0"/>
        <v>8</v>
      </c>
      <c r="B14" s="180"/>
      <c r="C14" s="181"/>
      <c r="D14" s="181"/>
      <c r="E14" s="182"/>
      <c r="F14" s="180"/>
      <c r="G14" s="181"/>
      <c r="H14" s="182"/>
      <c r="I14" s="99"/>
      <c r="J14" s="187"/>
      <c r="K14" s="188"/>
      <c r="L14" s="10"/>
      <c r="M14" s="10"/>
      <c r="N14" s="191"/>
      <c r="O14" s="191"/>
      <c r="P14" s="191"/>
      <c r="Q14" s="191"/>
      <c r="R14" s="191"/>
    </row>
    <row r="15" spans="1:18" ht="19.7" customHeight="1" x14ac:dyDescent="0.2">
      <c r="A15" s="35">
        <f t="shared" si="0"/>
        <v>9</v>
      </c>
      <c r="B15" s="180"/>
      <c r="C15" s="181"/>
      <c r="D15" s="181"/>
      <c r="E15" s="182"/>
      <c r="F15" s="180"/>
      <c r="G15" s="181"/>
      <c r="H15" s="182"/>
      <c r="I15" s="99"/>
      <c r="J15" s="187"/>
      <c r="K15" s="188"/>
      <c r="L15" s="10"/>
      <c r="M15" s="10"/>
      <c r="N15" s="191"/>
      <c r="O15" s="191"/>
      <c r="P15" s="191"/>
      <c r="Q15" s="191"/>
      <c r="R15" s="191"/>
    </row>
    <row r="16" spans="1:18" ht="19.7" customHeight="1" x14ac:dyDescent="0.2">
      <c r="A16" s="35">
        <f t="shared" si="0"/>
        <v>10</v>
      </c>
      <c r="B16" s="180"/>
      <c r="C16" s="181"/>
      <c r="D16" s="181"/>
      <c r="E16" s="182"/>
      <c r="F16" s="180"/>
      <c r="G16" s="181"/>
      <c r="H16" s="182"/>
      <c r="I16" s="99"/>
      <c r="J16" s="187"/>
      <c r="K16" s="188"/>
      <c r="L16" s="10"/>
      <c r="M16" s="10"/>
      <c r="N16" s="191"/>
      <c r="O16" s="191"/>
      <c r="P16" s="191"/>
      <c r="Q16" s="191"/>
      <c r="R16" s="191"/>
    </row>
    <row r="17" spans="1:18" ht="19.7" customHeight="1" x14ac:dyDescent="0.2">
      <c r="A17" s="48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0"/>
      <c r="M17" s="10"/>
      <c r="N17" s="191"/>
      <c r="O17" s="191"/>
      <c r="P17" s="191"/>
      <c r="Q17" s="191"/>
      <c r="R17" s="191"/>
    </row>
    <row r="18" spans="1:18" ht="19.7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10"/>
      <c r="M18" s="10"/>
      <c r="N18" s="191"/>
      <c r="O18" s="191"/>
      <c r="P18" s="191"/>
      <c r="Q18" s="191"/>
      <c r="R18" s="191"/>
    </row>
    <row r="19" spans="1:18" ht="19.7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10"/>
      <c r="M19" s="10"/>
      <c r="N19" s="191"/>
      <c r="O19" s="191"/>
      <c r="P19" s="191"/>
      <c r="Q19" s="191"/>
      <c r="R19" s="191"/>
    </row>
    <row r="20" spans="1:18" ht="19.7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10"/>
      <c r="N20" s="191"/>
      <c r="O20" s="191"/>
      <c r="P20" s="191"/>
      <c r="Q20" s="191"/>
      <c r="R20" s="191"/>
    </row>
    <row r="21" spans="1:18" ht="19.7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8" ht="19.7" customHeight="1" x14ac:dyDescent="0.2"/>
    <row r="23" spans="1:18" ht="23.45" customHeight="1" x14ac:dyDescent="0.2"/>
    <row r="24" spans="1:18" ht="23.45" customHeight="1" x14ac:dyDescent="0.2"/>
    <row r="25" spans="1:18" ht="23.45" customHeight="1" x14ac:dyDescent="0.2"/>
    <row r="26" spans="1:18" ht="23.45" customHeight="1" x14ac:dyDescent="0.2"/>
    <row r="27" spans="1:18" ht="23.45" customHeight="1" x14ac:dyDescent="0.2"/>
    <row r="28" spans="1:18" ht="23.45" customHeight="1" x14ac:dyDescent="0.2"/>
    <row r="29" spans="1:18" ht="23.45" customHeight="1" x14ac:dyDescent="0.2"/>
    <row r="30" spans="1:18" ht="23.45" customHeight="1" x14ac:dyDescent="0.2"/>
    <row r="31" spans="1:18" ht="23.45" customHeight="1" x14ac:dyDescent="0.2"/>
    <row r="32" spans="1:18" ht="23.45" customHeight="1" x14ac:dyDescent="0.2"/>
    <row r="33" spans="1:6" ht="23.45" customHeight="1" x14ac:dyDescent="0.2"/>
    <row r="34" spans="1:6" ht="23.45" customHeight="1" x14ac:dyDescent="0.2"/>
    <row r="35" spans="1:6" ht="23.45" customHeight="1" x14ac:dyDescent="0.2"/>
    <row r="36" spans="1:6" ht="23.45" customHeight="1" x14ac:dyDescent="0.2"/>
    <row r="37" spans="1:6" ht="23.45" customHeight="1" x14ac:dyDescent="0.2"/>
    <row r="38" spans="1:6" ht="23.45" customHeight="1" x14ac:dyDescent="0.2"/>
    <row r="39" spans="1:6" ht="23.45" customHeight="1" x14ac:dyDescent="0.2">
      <c r="A39" s="1"/>
    </row>
    <row r="41" spans="1:6" x14ac:dyDescent="0.2">
      <c r="A41" s="4"/>
      <c r="B41" s="3"/>
      <c r="C41" s="3"/>
      <c r="D41" s="3"/>
      <c r="E41" s="3"/>
      <c r="F41" s="5"/>
    </row>
    <row r="42" spans="1:6" x14ac:dyDescent="0.2">
      <c r="A42" s="2"/>
      <c r="F42" s="2"/>
    </row>
  </sheetData>
  <protectedRanges>
    <protectedRange sqref="B7:K16" name="Bereich1"/>
  </protectedRanges>
  <customSheetViews>
    <customSheetView guid="{FBC24256-48C5-4FB9-849B-CFD3011B31D7}" showPageBreaks="1" printArea="1" view="pageBreakPreview">
      <selection activeCell="J7" sqref="J7:K7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37">
    <mergeCell ref="A1:N1"/>
    <mergeCell ref="J6:K6"/>
    <mergeCell ref="J7:K7"/>
    <mergeCell ref="J8:K8"/>
    <mergeCell ref="F6:H6"/>
    <mergeCell ref="B8:E8"/>
    <mergeCell ref="F8:H8"/>
    <mergeCell ref="N4:R20"/>
    <mergeCell ref="J10:K10"/>
    <mergeCell ref="J11:K11"/>
    <mergeCell ref="J12:K12"/>
    <mergeCell ref="J13:K13"/>
    <mergeCell ref="J14:K14"/>
    <mergeCell ref="J9:K9"/>
    <mergeCell ref="B14:E14"/>
    <mergeCell ref="B15:E15"/>
    <mergeCell ref="B16:E16"/>
    <mergeCell ref="B17:G17"/>
    <mergeCell ref="J15:K15"/>
    <mergeCell ref="J16:K16"/>
    <mergeCell ref="H17:K17"/>
    <mergeCell ref="F16:H16"/>
    <mergeCell ref="F15:H15"/>
    <mergeCell ref="F14:H14"/>
    <mergeCell ref="B11:E11"/>
    <mergeCell ref="B12:E12"/>
    <mergeCell ref="B6:E6"/>
    <mergeCell ref="B7:E7"/>
    <mergeCell ref="B13:E13"/>
    <mergeCell ref="B9:E9"/>
    <mergeCell ref="B10:E10"/>
    <mergeCell ref="F13:H13"/>
    <mergeCell ref="F12:H12"/>
    <mergeCell ref="F11:H11"/>
    <mergeCell ref="F10:H10"/>
    <mergeCell ref="F9:H9"/>
    <mergeCell ref="F7:H7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2"/>
  <headerFooter alignWithMargins="0">
    <oddFooter>&amp;C&amp;A&amp;RSeite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68"/>
  <sheetViews>
    <sheetView view="pageBreakPreview" topLeftCell="A30" zoomScale="130" zoomScaleNormal="75" zoomScaleSheetLayoutView="130" workbookViewId="0">
      <selection activeCell="A49" sqref="A49:N58"/>
    </sheetView>
  </sheetViews>
  <sheetFormatPr baseColWidth="10" defaultColWidth="11.28515625" defaultRowHeight="12.75" x14ac:dyDescent="0.2"/>
  <cols>
    <col min="1" max="1" width="22.42578125" customWidth="1"/>
    <col min="2" max="13" width="7.7109375" customWidth="1"/>
    <col min="14" max="14" width="10.85546875" customWidth="1"/>
    <col min="15" max="15" width="7" style="8" customWidth="1"/>
    <col min="16" max="20" width="6.5703125" customWidth="1"/>
    <col min="21" max="26" width="5.5703125" customWidth="1"/>
    <col min="27" max="27" width="8.140625" customWidth="1"/>
    <col min="28" max="32" width="5.5703125" customWidth="1"/>
  </cols>
  <sheetData>
    <row r="1" spans="1:18" s="64" customFormat="1" ht="25.5" customHeight="1" x14ac:dyDescent="0.2">
      <c r="A1" s="153" t="s">
        <v>45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93"/>
      <c r="P1" s="63"/>
      <c r="Q1" s="63"/>
      <c r="R1" s="63"/>
    </row>
    <row r="2" spans="1:18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8" x14ac:dyDescent="0.2">
      <c r="A3" s="8"/>
      <c r="B3" s="199" t="s">
        <v>28</v>
      </c>
      <c r="C3" s="200"/>
      <c r="D3" s="200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8" x14ac:dyDescent="0.2">
      <c r="A4" s="8"/>
      <c r="B4" s="200"/>
      <c r="C4" s="200"/>
      <c r="D4" s="200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8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8" x14ac:dyDescent="0.2">
      <c r="A6" s="8"/>
      <c r="B6" s="201">
        <v>1</v>
      </c>
      <c r="C6" s="193" t="str">
        <f>IF('Allgemeine Daten'!B7="","","Ermittlung der Jahresstunden des Mitarbeiters: "&amp;'Allgemeine Daten'!B7)</f>
        <v/>
      </c>
      <c r="D6" s="193"/>
      <c r="E6" s="193"/>
      <c r="F6" s="193"/>
      <c r="G6" s="194"/>
      <c r="H6" s="194"/>
      <c r="I6" s="195"/>
      <c r="J6" s="195"/>
      <c r="K6" s="195"/>
      <c r="L6" s="195"/>
      <c r="M6" s="195"/>
      <c r="N6" s="8"/>
    </row>
    <row r="7" spans="1:18" x14ac:dyDescent="0.2">
      <c r="A7" s="8"/>
      <c r="B7" s="201"/>
      <c r="C7" s="194"/>
      <c r="D7" s="194"/>
      <c r="E7" s="194"/>
      <c r="F7" s="194"/>
      <c r="G7" s="194"/>
      <c r="H7" s="194"/>
      <c r="I7" s="195"/>
      <c r="J7" s="195"/>
      <c r="K7" s="195"/>
      <c r="L7" s="195"/>
      <c r="M7" s="195"/>
      <c r="N7" s="8"/>
    </row>
    <row r="8" spans="1:18" ht="12.75" customHeight="1" x14ac:dyDescent="0.2">
      <c r="A8" s="8"/>
      <c r="B8" s="192">
        <v>2</v>
      </c>
      <c r="C8" s="193" t="str">
        <f>IF('Allgemeine Daten'!B8="","","Ermittlung der Jahresstunden des Mitarbeiters: "&amp;'Allgemeine Daten'!B8)</f>
        <v/>
      </c>
      <c r="D8" s="193"/>
      <c r="E8" s="193"/>
      <c r="F8" s="193"/>
      <c r="G8" s="194"/>
      <c r="H8" s="194"/>
      <c r="I8" s="195"/>
      <c r="J8" s="195"/>
      <c r="K8" s="195"/>
      <c r="L8" s="195"/>
      <c r="M8" s="195"/>
      <c r="N8" s="8"/>
    </row>
    <row r="9" spans="1:18" x14ac:dyDescent="0.2">
      <c r="A9" s="8"/>
      <c r="B9" s="192"/>
      <c r="C9" s="194"/>
      <c r="D9" s="194"/>
      <c r="E9" s="194"/>
      <c r="F9" s="194"/>
      <c r="G9" s="194"/>
      <c r="H9" s="194"/>
      <c r="I9" s="195"/>
      <c r="J9" s="195"/>
      <c r="K9" s="195"/>
      <c r="L9" s="195"/>
      <c r="M9" s="195"/>
      <c r="N9" s="8"/>
    </row>
    <row r="10" spans="1:18" ht="12.75" customHeight="1" x14ac:dyDescent="0.2">
      <c r="A10" s="8"/>
      <c r="B10" s="192">
        <v>3</v>
      </c>
      <c r="C10" s="193" t="str">
        <f>IF('Allgemeine Daten'!B9="","","Ermittlung der Jahresstunden des Mitarbeiters: "&amp;'Allgemeine Daten'!B9)</f>
        <v/>
      </c>
      <c r="D10" s="193"/>
      <c r="E10" s="193"/>
      <c r="F10" s="193"/>
      <c r="G10" s="194"/>
      <c r="H10" s="194"/>
      <c r="I10" s="195"/>
      <c r="J10" s="195"/>
      <c r="K10" s="195"/>
      <c r="L10" s="195"/>
      <c r="M10" s="195"/>
      <c r="N10" s="8"/>
    </row>
    <row r="11" spans="1:18" x14ac:dyDescent="0.2">
      <c r="A11" s="8"/>
      <c r="B11" s="192"/>
      <c r="C11" s="194"/>
      <c r="D11" s="194"/>
      <c r="E11" s="194"/>
      <c r="F11" s="194"/>
      <c r="G11" s="194"/>
      <c r="H11" s="194"/>
      <c r="I11" s="195"/>
      <c r="J11" s="195"/>
      <c r="K11" s="195"/>
      <c r="L11" s="195"/>
      <c r="M11" s="195"/>
      <c r="N11" s="8"/>
    </row>
    <row r="12" spans="1:18" x14ac:dyDescent="0.2">
      <c r="A12" s="8"/>
      <c r="B12" s="192">
        <v>4</v>
      </c>
      <c r="C12" s="193" t="str">
        <f>IF('Allgemeine Daten'!B10="","","Ermittlung der Jahresstunden des Mitarbeiters: "&amp;'Allgemeine Daten'!B10)</f>
        <v/>
      </c>
      <c r="D12" s="193"/>
      <c r="E12" s="193"/>
      <c r="F12" s="193"/>
      <c r="G12" s="194"/>
      <c r="H12" s="194"/>
      <c r="I12" s="195"/>
      <c r="J12" s="195"/>
      <c r="K12" s="195"/>
      <c r="L12" s="195"/>
      <c r="M12" s="195"/>
      <c r="N12" s="8"/>
    </row>
    <row r="13" spans="1:18" x14ac:dyDescent="0.2">
      <c r="A13" s="8"/>
      <c r="B13" s="192"/>
      <c r="C13" s="194"/>
      <c r="D13" s="194"/>
      <c r="E13" s="194"/>
      <c r="F13" s="194"/>
      <c r="G13" s="194"/>
      <c r="H13" s="194"/>
      <c r="I13" s="195"/>
      <c r="J13" s="195"/>
      <c r="K13" s="195"/>
      <c r="L13" s="195"/>
      <c r="M13" s="195"/>
      <c r="N13" s="8"/>
    </row>
    <row r="14" spans="1:18" x14ac:dyDescent="0.2">
      <c r="A14" s="8"/>
      <c r="B14" s="192">
        <v>5</v>
      </c>
      <c r="C14" s="193" t="str">
        <f>IF('Allgemeine Daten'!B11="","","Ermittlung der Jahresstunden des Mitarbeiters: "&amp;'Allgemeine Daten'!B11)</f>
        <v/>
      </c>
      <c r="D14" s="193"/>
      <c r="E14" s="193"/>
      <c r="F14" s="193"/>
      <c r="G14" s="194"/>
      <c r="H14" s="194"/>
      <c r="I14" s="195"/>
      <c r="J14" s="195"/>
      <c r="K14" s="195"/>
      <c r="L14" s="195"/>
      <c r="M14" s="195"/>
      <c r="N14" s="8"/>
    </row>
    <row r="15" spans="1:18" x14ac:dyDescent="0.2">
      <c r="A15" s="8"/>
      <c r="B15" s="192"/>
      <c r="C15" s="194"/>
      <c r="D15" s="194"/>
      <c r="E15" s="194"/>
      <c r="F15" s="194"/>
      <c r="G15" s="194"/>
      <c r="H15" s="194"/>
      <c r="I15" s="195"/>
      <c r="J15" s="195"/>
      <c r="K15" s="195"/>
      <c r="L15" s="195"/>
      <c r="M15" s="195"/>
      <c r="N15" s="8"/>
    </row>
    <row r="16" spans="1:18" x14ac:dyDescent="0.2">
      <c r="A16" s="8"/>
      <c r="B16" s="192">
        <v>6</v>
      </c>
      <c r="C16" s="193" t="str">
        <f>IF('Allgemeine Daten'!B12="","","Ermittlung der Jahresstunden des Mitarbeiters: "&amp;'Allgemeine Daten'!B12)</f>
        <v/>
      </c>
      <c r="D16" s="193"/>
      <c r="E16" s="193"/>
      <c r="F16" s="193"/>
      <c r="G16" s="194"/>
      <c r="H16" s="194"/>
      <c r="I16" s="195"/>
      <c r="J16" s="195"/>
      <c r="K16" s="195"/>
      <c r="L16" s="195"/>
      <c r="M16" s="195"/>
      <c r="N16" s="8"/>
    </row>
    <row r="17" spans="1:14" x14ac:dyDescent="0.2">
      <c r="A17" s="8"/>
      <c r="B17" s="192"/>
      <c r="C17" s="194"/>
      <c r="D17" s="194"/>
      <c r="E17" s="194"/>
      <c r="F17" s="194"/>
      <c r="G17" s="194"/>
      <c r="H17" s="194"/>
      <c r="I17" s="195"/>
      <c r="J17" s="195"/>
      <c r="K17" s="195"/>
      <c r="L17" s="195"/>
      <c r="M17" s="195"/>
      <c r="N17" s="8"/>
    </row>
    <row r="18" spans="1:14" x14ac:dyDescent="0.2">
      <c r="A18" s="8"/>
      <c r="B18" s="192">
        <v>7</v>
      </c>
      <c r="C18" s="193" t="str">
        <f>IF('Allgemeine Daten'!B13="","","Ermittlung der Jahresstunden des Mitarbeiters: "&amp;'Allgemeine Daten'!B13)</f>
        <v/>
      </c>
      <c r="D18" s="193"/>
      <c r="E18" s="193"/>
      <c r="F18" s="193"/>
      <c r="G18" s="194"/>
      <c r="H18" s="194"/>
      <c r="I18" s="195"/>
      <c r="J18" s="195"/>
      <c r="K18" s="195"/>
      <c r="L18" s="195"/>
      <c r="M18" s="195"/>
      <c r="N18" s="8"/>
    </row>
    <row r="19" spans="1:14" x14ac:dyDescent="0.2">
      <c r="A19" s="8"/>
      <c r="B19" s="192"/>
      <c r="C19" s="194"/>
      <c r="D19" s="194"/>
      <c r="E19" s="194"/>
      <c r="F19" s="194"/>
      <c r="G19" s="194"/>
      <c r="H19" s="194"/>
      <c r="I19" s="195"/>
      <c r="J19" s="195"/>
      <c r="K19" s="195"/>
      <c r="L19" s="195"/>
      <c r="M19" s="195"/>
      <c r="N19" s="8"/>
    </row>
    <row r="20" spans="1:14" x14ac:dyDescent="0.2">
      <c r="A20" s="8"/>
      <c r="B20" s="192">
        <v>8</v>
      </c>
      <c r="C20" s="193" t="str">
        <f>IF('Allgemeine Daten'!B14="","","Ermittlung der Jahresstunden des Mitarbeiters: "&amp;'Allgemeine Daten'!B14)</f>
        <v/>
      </c>
      <c r="D20" s="193"/>
      <c r="E20" s="193"/>
      <c r="F20" s="193"/>
      <c r="G20" s="194"/>
      <c r="H20" s="194"/>
      <c r="I20" s="195"/>
      <c r="J20" s="195"/>
      <c r="K20" s="195"/>
      <c r="L20" s="195"/>
      <c r="M20" s="195"/>
      <c r="N20" s="8"/>
    </row>
    <row r="21" spans="1:14" x14ac:dyDescent="0.2">
      <c r="A21" s="8"/>
      <c r="B21" s="192"/>
      <c r="C21" s="194"/>
      <c r="D21" s="194"/>
      <c r="E21" s="194"/>
      <c r="F21" s="194"/>
      <c r="G21" s="194"/>
      <c r="H21" s="194"/>
      <c r="I21" s="195"/>
      <c r="J21" s="195"/>
      <c r="K21" s="195"/>
      <c r="L21" s="195"/>
      <c r="M21" s="195"/>
      <c r="N21" s="8"/>
    </row>
    <row r="22" spans="1:14" ht="12.75" customHeight="1" x14ac:dyDescent="0.2">
      <c r="A22" s="8"/>
      <c r="B22" s="192">
        <v>9</v>
      </c>
      <c r="C22" s="193" t="str">
        <f>IF('Allgemeine Daten'!B15="","","Ermittlung der Jahresstunden des Mitarbeiters: "&amp;'Allgemeine Daten'!B15)</f>
        <v/>
      </c>
      <c r="D22" s="193"/>
      <c r="E22" s="193"/>
      <c r="F22" s="193"/>
      <c r="G22" s="194"/>
      <c r="H22" s="194"/>
      <c r="I22" s="195"/>
      <c r="J22" s="195"/>
      <c r="K22" s="195"/>
      <c r="L22" s="195"/>
      <c r="M22" s="195"/>
      <c r="N22" s="8"/>
    </row>
    <row r="23" spans="1:14" ht="12.75" customHeight="1" x14ac:dyDescent="0.2">
      <c r="A23" s="8"/>
      <c r="B23" s="192"/>
      <c r="C23" s="194"/>
      <c r="D23" s="194"/>
      <c r="E23" s="194"/>
      <c r="F23" s="194"/>
      <c r="G23" s="194"/>
      <c r="H23" s="194"/>
      <c r="I23" s="195"/>
      <c r="J23" s="195"/>
      <c r="K23" s="195"/>
      <c r="L23" s="195"/>
      <c r="M23" s="195"/>
      <c r="N23" s="8"/>
    </row>
    <row r="24" spans="1:14" ht="12.75" customHeight="1" x14ac:dyDescent="0.2">
      <c r="A24" s="8"/>
      <c r="B24" s="192">
        <v>10</v>
      </c>
      <c r="C24" s="193" t="str">
        <f>IF('Allgemeine Daten'!B16="","","Ermittlung der Jahresstunden des Mitarbeiters: "&amp;'Allgemeine Daten'!B16)</f>
        <v/>
      </c>
      <c r="D24" s="193"/>
      <c r="E24" s="193"/>
      <c r="F24" s="193"/>
      <c r="G24" s="194"/>
      <c r="H24" s="194"/>
      <c r="I24" s="195"/>
      <c r="J24" s="195"/>
      <c r="K24" s="195"/>
      <c r="L24" s="195"/>
      <c r="M24" s="195"/>
      <c r="N24" s="8"/>
    </row>
    <row r="25" spans="1:14" x14ac:dyDescent="0.2">
      <c r="A25" s="8"/>
      <c r="B25" s="192"/>
      <c r="C25" s="194"/>
      <c r="D25" s="194"/>
      <c r="E25" s="194"/>
      <c r="F25" s="194"/>
      <c r="G25" s="194"/>
      <c r="H25" s="194"/>
      <c r="I25" s="195"/>
      <c r="J25" s="195"/>
      <c r="K25" s="195"/>
      <c r="L25" s="195"/>
      <c r="M25" s="195"/>
      <c r="N25" s="8"/>
    </row>
    <row r="26" spans="1:14" ht="12.75" customHeight="1" x14ac:dyDescent="0.2">
      <c r="A26" s="8"/>
      <c r="B26" s="197"/>
      <c r="C26" s="196" t="str">
        <f>IF('Allgemeine Daten'!B17="","","Ermittlung der Jahresstunden des Mitarbeiters: "&amp;'Allgemeine Daten'!B17)</f>
        <v/>
      </c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8"/>
    </row>
    <row r="27" spans="1:14" x14ac:dyDescent="0.2">
      <c r="A27" s="8"/>
      <c r="B27" s="198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3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3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3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3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3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3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34" s="8" customFormat="1" x14ac:dyDescent="0.2"/>
    <row r="40" spans="1:34" ht="21.75" customHeight="1" thickBot="1" x14ac:dyDescent="0.25">
      <c r="A40" s="208" t="str">
        <f>IF(Übersicht!A8="","",Übersicht!A8)</f>
        <v/>
      </c>
      <c r="B40" s="209"/>
      <c r="C40" s="209"/>
      <c r="D40" s="13"/>
      <c r="E40" s="13"/>
      <c r="F40" s="13"/>
      <c r="G40" s="13"/>
      <c r="H40" s="11"/>
      <c r="I40" s="11"/>
      <c r="J40" s="12" t="s">
        <v>14</v>
      </c>
      <c r="K40" s="210" t="str">
        <f>IF(Übersicht!$H$5="","",Übersicht!$H$5)</f>
        <v/>
      </c>
      <c r="L40" s="211"/>
      <c r="M40" s="211"/>
      <c r="N40" s="212"/>
      <c r="O40" s="15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8.75" customHeight="1" x14ac:dyDescent="0.2">
      <c r="A41" s="213" t="s">
        <v>33</v>
      </c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9"/>
      <c r="O41" s="15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25.5" customHeight="1" x14ac:dyDescent="0.2">
      <c r="A42" s="153" t="s">
        <v>24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15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9.7" customHeight="1" x14ac:dyDescent="0.2">
      <c r="A43" s="216" t="s">
        <v>41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15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5" customHeight="1" x14ac:dyDescent="0.2">
      <c r="A44" s="216"/>
      <c r="B44" s="217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15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5" customHeight="1" x14ac:dyDescent="0.2">
      <c r="A45" s="218" t="s">
        <v>11</v>
      </c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15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5.95" customHeight="1" x14ac:dyDescent="0.2">
      <c r="A46" s="6" t="s">
        <v>15</v>
      </c>
      <c r="B46" s="9"/>
      <c r="C46" s="7"/>
      <c r="D46" s="6" t="s">
        <v>16</v>
      </c>
      <c r="E46" s="6"/>
      <c r="F46" s="7"/>
      <c r="G46" s="7"/>
      <c r="H46" s="7"/>
      <c r="I46" s="7"/>
      <c r="J46" s="7"/>
      <c r="K46" s="7" t="s">
        <v>44</v>
      </c>
      <c r="L46" s="7"/>
      <c r="M46" s="7"/>
      <c r="N46" s="9"/>
      <c r="O46" s="15"/>
      <c r="P46" s="3"/>
      <c r="Q46" s="3"/>
      <c r="R46" s="3"/>
      <c r="S46" s="50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21.75" customHeight="1" x14ac:dyDescent="0.2">
      <c r="A47" s="220" t="str">
        <f>IF(Übersicht!$A$11="","",Übersicht!$A$11)</f>
        <v/>
      </c>
      <c r="B47" s="221"/>
      <c r="C47" s="38"/>
      <c r="D47" s="222" t="str">
        <f>IF('Allgemeine Daten'!B7="","",'Allgemeine Daten'!B7 &amp; IF(AND('Allgemeine Daten'!J7&lt;1,  'Allgemeine Daten'!J7&gt;0 )," (Teilzeit)",""))</f>
        <v/>
      </c>
      <c r="E47" s="223"/>
      <c r="F47" s="223"/>
      <c r="G47" s="223"/>
      <c r="H47" s="223"/>
      <c r="I47" s="224"/>
      <c r="J47" s="39"/>
      <c r="K47" s="225" t="str">
        <f>IF('Allgemeine Daten'!F7="","",'Allgemeine Daten'!F7)</f>
        <v/>
      </c>
      <c r="L47" s="226"/>
      <c r="M47" s="226"/>
      <c r="N47" s="227"/>
      <c r="O47" s="15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5.25" customHeight="1" x14ac:dyDescent="0.2">
      <c r="A48" s="15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5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26.25" customHeight="1" x14ac:dyDescent="0.2">
      <c r="A49" s="202" t="s">
        <v>17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x14ac:dyDescent="0.2">
      <c r="A50" s="8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75" customHeight="1" x14ac:dyDescent="0.2">
      <c r="A51" s="203" t="s">
        <v>18</v>
      </c>
      <c r="B51" s="16" t="s">
        <v>23</v>
      </c>
      <c r="C51" s="17"/>
      <c r="D51" s="17"/>
      <c r="E51" s="17"/>
      <c r="F51" s="17"/>
      <c r="G51" s="17"/>
      <c r="H51" s="17"/>
      <c r="I51" s="45"/>
      <c r="J51" s="45"/>
      <c r="K51" s="45"/>
      <c r="L51" s="46"/>
      <c r="M51" s="46"/>
      <c r="N51" s="205" t="s">
        <v>32</v>
      </c>
      <c r="O51" s="1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3.5" thickBot="1" x14ac:dyDescent="0.25">
      <c r="A52" s="204"/>
      <c r="B52" s="25" t="s">
        <v>0</v>
      </c>
      <c r="C52" s="25" t="s">
        <v>1</v>
      </c>
      <c r="D52" s="25" t="s">
        <v>2</v>
      </c>
      <c r="E52" s="25" t="s">
        <v>3</v>
      </c>
      <c r="F52" s="25" t="s">
        <v>4</v>
      </c>
      <c r="G52" s="25" t="s">
        <v>5</v>
      </c>
      <c r="H52" s="25" t="s">
        <v>6</v>
      </c>
      <c r="I52" s="47" t="s">
        <v>31</v>
      </c>
      <c r="J52" s="47" t="s">
        <v>7</v>
      </c>
      <c r="K52" s="47" t="s">
        <v>8</v>
      </c>
      <c r="L52" s="47" t="s">
        <v>9</v>
      </c>
      <c r="M52" s="47" t="s">
        <v>10</v>
      </c>
      <c r="N52" s="206"/>
      <c r="O52" s="1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x14ac:dyDescent="0.2">
      <c r="A53" s="18" t="s">
        <v>19</v>
      </c>
      <c r="B53" s="71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3"/>
      <c r="N53" s="74">
        <f>SUM(B53:M53)</f>
        <v>0</v>
      </c>
      <c r="O53" s="1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3.5" thickBot="1" x14ac:dyDescent="0.25">
      <c r="A54" s="41" t="s">
        <v>29</v>
      </c>
      <c r="B54" s="75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7"/>
      <c r="N54" s="78">
        <f>SUM(B54:M54)</f>
        <v>0</v>
      </c>
      <c r="O54" s="1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2">
      <c r="A55" s="49" t="s">
        <v>20</v>
      </c>
      <c r="B55" s="79">
        <f>SUM(B53:B54)</f>
        <v>0</v>
      </c>
      <c r="C55" s="79">
        <f t="shared" ref="C55" si="0">SUM(C53:C54)</f>
        <v>0</v>
      </c>
      <c r="D55" s="79">
        <f t="shared" ref="D55" si="1">SUM(D53:D54)</f>
        <v>0</v>
      </c>
      <c r="E55" s="79">
        <f t="shared" ref="E55" si="2">SUM(E53:E54)</f>
        <v>0</v>
      </c>
      <c r="F55" s="79">
        <f t="shared" ref="F55" si="3">SUM(F53:F54)</f>
        <v>0</v>
      </c>
      <c r="G55" s="79">
        <f t="shared" ref="G55" si="4">SUM(G53:G54)</f>
        <v>0</v>
      </c>
      <c r="H55" s="79">
        <f t="shared" ref="H55" si="5">SUM(H53:H54)</f>
        <v>0</v>
      </c>
      <c r="I55" s="79">
        <f t="shared" ref="I55" si="6">SUM(I53:I54)</f>
        <v>0</v>
      </c>
      <c r="J55" s="79">
        <f t="shared" ref="J55" si="7">SUM(J53:J54)</f>
        <v>0</v>
      </c>
      <c r="K55" s="79">
        <f t="shared" ref="K55" si="8">SUM(K53:K54)</f>
        <v>0</v>
      </c>
      <c r="L55" s="79">
        <f t="shared" ref="L55" si="9">SUM(L53:L54)</f>
        <v>0</v>
      </c>
      <c r="M55" s="79">
        <f t="shared" ref="M55" si="10">SUM(M53:M54)</f>
        <v>0</v>
      </c>
      <c r="N55" s="78">
        <f>SUM(N53:N54)</f>
        <v>0</v>
      </c>
      <c r="O55" s="1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2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20.25" customHeight="1" thickBot="1" x14ac:dyDescent="0.25">
      <c r="A57" s="207" t="s">
        <v>21</v>
      </c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11"/>
      <c r="O57" s="1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24" thickBot="1" x14ac:dyDescent="0.25">
      <c r="A58" s="21" t="s">
        <v>22</v>
      </c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4"/>
      <c r="N58" s="11"/>
      <c r="O58" s="1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5.45" customHeight="1" x14ac:dyDescent="0.2">
      <c r="A59" s="8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9.7" customHeight="1" x14ac:dyDescent="0.2">
      <c r="A60" s="26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21.75" customHeight="1" x14ac:dyDescent="0.2">
      <c r="A61" s="27"/>
      <c r="B61" s="27"/>
      <c r="C61" s="27"/>
      <c r="D61" s="27"/>
      <c r="E61" s="27"/>
      <c r="F61" s="27"/>
      <c r="G61" s="27"/>
      <c r="H61" s="27"/>
      <c r="I61" s="27"/>
      <c r="K61" s="11"/>
      <c r="L61" s="11"/>
      <c r="M61" s="11"/>
      <c r="N61" s="11"/>
      <c r="O61" s="1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6.75" customHeight="1" x14ac:dyDescent="0.2">
      <c r="A62" s="27"/>
      <c r="B62" s="27"/>
      <c r="C62" s="27"/>
      <c r="D62" s="27"/>
      <c r="E62" s="27"/>
      <c r="F62" s="27"/>
      <c r="G62" s="27"/>
      <c r="H62" s="27"/>
      <c r="I62" s="27"/>
      <c r="J62" s="14"/>
      <c r="K62" s="14"/>
      <c r="L62" s="14"/>
      <c r="M62" s="14"/>
      <c r="N62" s="14"/>
      <c r="O62" s="1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21.7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11"/>
      <c r="K63" s="11"/>
      <c r="L63" s="11"/>
      <c r="M63" s="11"/>
      <c r="N63" s="11"/>
      <c r="O63" s="1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21.75" customHeight="1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8"/>
      <c r="K64" s="28"/>
      <c r="L64" s="28"/>
      <c r="M64" s="28"/>
      <c r="N64" s="28"/>
      <c r="O64" s="1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21.75" customHeight="1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8"/>
      <c r="K65" s="28"/>
      <c r="L65" s="28"/>
      <c r="M65" s="28"/>
      <c r="N65" s="28"/>
      <c r="O65" s="1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x14ac:dyDescent="0.2">
      <c r="A66" s="27"/>
      <c r="B66" s="27"/>
      <c r="C66" s="27"/>
      <c r="D66" s="27"/>
      <c r="E66" s="27"/>
      <c r="F66" s="27"/>
      <c r="G66" s="27"/>
      <c r="H66" s="27"/>
      <c r="I66" s="27"/>
      <c r="J66" s="11"/>
      <c r="K66" s="11"/>
      <c r="L66" s="11"/>
      <c r="M66" s="11"/>
      <c r="N66" s="11"/>
      <c r="O66" s="1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6.75" customHeight="1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9"/>
      <c r="K67" s="11"/>
      <c r="L67" s="11"/>
      <c r="M67" s="11"/>
      <c r="N67" s="11"/>
      <c r="O67" s="1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21.75" customHeight="1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9"/>
      <c r="K68" s="11"/>
      <c r="L68" s="11"/>
      <c r="M68" s="11"/>
      <c r="N68" s="11"/>
      <c r="O68" s="1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s="8" customFormat="1" x14ac:dyDescent="0.2"/>
    <row r="70" spans="1:34" ht="21.75" customHeight="1" thickBot="1" x14ac:dyDescent="0.25">
      <c r="A70" s="208" t="str">
        <f>IF(Übersicht!A8="","",Übersicht!A8)</f>
        <v/>
      </c>
      <c r="B70" s="208"/>
      <c r="C70" s="208"/>
      <c r="D70" s="13"/>
      <c r="E70" s="13"/>
      <c r="F70" s="13"/>
      <c r="G70" s="13"/>
      <c r="H70" s="11"/>
      <c r="I70" s="11"/>
      <c r="J70" s="12" t="s">
        <v>14</v>
      </c>
      <c r="K70" s="210" t="str">
        <f>IF(Übersicht!$H$5="","",Übersicht!$H$5)</f>
        <v/>
      </c>
      <c r="L70" s="211"/>
      <c r="M70" s="211"/>
      <c r="N70" s="212"/>
      <c r="O70" s="1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8.75" customHeight="1" x14ac:dyDescent="0.2">
      <c r="A71" s="213" t="s">
        <v>34</v>
      </c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214"/>
      <c r="N71" s="9"/>
      <c r="O71" s="1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25.5" customHeight="1" x14ac:dyDescent="0.2">
      <c r="A72" s="153" t="s">
        <v>24</v>
      </c>
      <c r="B72" s="215"/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N72" s="215"/>
      <c r="O72" s="1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9.7" customHeight="1" x14ac:dyDescent="0.2">
      <c r="A73" s="216" t="s">
        <v>41</v>
      </c>
      <c r="B73" s="217"/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1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5" customHeight="1" x14ac:dyDescent="0.2">
      <c r="A74" s="216"/>
      <c r="B74" s="217"/>
      <c r="C74" s="217"/>
      <c r="D74" s="217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1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5" customHeight="1" x14ac:dyDescent="0.2">
      <c r="A75" s="218" t="s">
        <v>11</v>
      </c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1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ht="15.95" customHeight="1" x14ac:dyDescent="0.2">
      <c r="A76" s="6" t="s">
        <v>15</v>
      </c>
      <c r="B76" s="9"/>
      <c r="C76" s="7"/>
      <c r="D76" s="6" t="s">
        <v>16</v>
      </c>
      <c r="E76" s="6"/>
      <c r="F76" s="7"/>
      <c r="G76" s="7"/>
      <c r="H76" s="7"/>
      <c r="I76" s="7"/>
      <c r="J76" s="7"/>
      <c r="K76" s="7" t="s">
        <v>44</v>
      </c>
      <c r="L76" s="7"/>
      <c r="M76" s="7"/>
      <c r="N76" s="9"/>
      <c r="O76" s="1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ht="21.75" customHeight="1" x14ac:dyDescent="0.2">
      <c r="A77" s="220" t="str">
        <f>IF(Übersicht!$A$11="","",Übersicht!$A$11)</f>
        <v/>
      </c>
      <c r="B77" s="221"/>
      <c r="C77" s="38"/>
      <c r="D77" s="222" t="str">
        <f>IF('Allgemeine Daten'!B8="","",'Allgemeine Daten'!B8 &amp; IF(AND('Allgemeine Daten'!J8&lt;1,  'Allgemeine Daten'!J8&gt;0 )," (Teilzeit)",""))</f>
        <v/>
      </c>
      <c r="E77" s="223"/>
      <c r="F77" s="223"/>
      <c r="G77" s="223"/>
      <c r="H77" s="223"/>
      <c r="I77" s="224"/>
      <c r="J77" s="39"/>
      <c r="K77" s="225" t="str">
        <f>IF('Allgemeine Daten'!F8="","",'Allgemeine Daten'!F8)</f>
        <v/>
      </c>
      <c r="L77" s="226"/>
      <c r="M77" s="226"/>
      <c r="N77" s="227"/>
      <c r="O77" s="1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ht="5.45" customHeight="1" x14ac:dyDescent="0.2">
      <c r="A78" s="15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ht="26.25" customHeight="1" x14ac:dyDescent="0.2">
      <c r="A79" s="202" t="s">
        <v>17</v>
      </c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x14ac:dyDescent="0.2">
      <c r="A80" s="8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ht="12.75" customHeight="1" x14ac:dyDescent="0.2">
      <c r="A81" s="203" t="s">
        <v>18</v>
      </c>
      <c r="B81" s="16" t="s">
        <v>23</v>
      </c>
      <c r="C81" s="17"/>
      <c r="D81" s="17"/>
      <c r="E81" s="17"/>
      <c r="F81" s="17"/>
      <c r="G81" s="17"/>
      <c r="H81" s="17"/>
      <c r="I81" s="45"/>
      <c r="J81" s="45"/>
      <c r="K81" s="45"/>
      <c r="L81" s="46"/>
      <c r="M81" s="46"/>
      <c r="N81" s="205" t="s">
        <v>32</v>
      </c>
      <c r="O81" s="1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ht="13.5" thickBot="1" x14ac:dyDescent="0.25">
      <c r="A82" s="204"/>
      <c r="B82" s="25" t="s">
        <v>0</v>
      </c>
      <c r="C82" s="25" t="s">
        <v>1</v>
      </c>
      <c r="D82" s="25" t="s">
        <v>2</v>
      </c>
      <c r="E82" s="25" t="s">
        <v>3</v>
      </c>
      <c r="F82" s="25" t="s">
        <v>4</v>
      </c>
      <c r="G82" s="25" t="s">
        <v>5</v>
      </c>
      <c r="H82" s="25" t="s">
        <v>6</v>
      </c>
      <c r="I82" s="47" t="s">
        <v>31</v>
      </c>
      <c r="J82" s="47" t="s">
        <v>7</v>
      </c>
      <c r="K82" s="47" t="s">
        <v>8</v>
      </c>
      <c r="L82" s="47" t="s">
        <v>9</v>
      </c>
      <c r="M82" s="47" t="s">
        <v>10</v>
      </c>
      <c r="N82" s="206"/>
      <c r="O82" s="1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x14ac:dyDescent="0.2">
      <c r="A83" s="18" t="s">
        <v>19</v>
      </c>
      <c r="B83" s="71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3"/>
      <c r="N83" s="74">
        <f>SUM(B83:M83)</f>
        <v>0</v>
      </c>
      <c r="O83" s="1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ht="13.5" thickBot="1" x14ac:dyDescent="0.25">
      <c r="A84" s="41" t="s">
        <v>29</v>
      </c>
      <c r="B84" s="75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7"/>
      <c r="N84" s="78">
        <f>SUM(B84:M84)</f>
        <v>0</v>
      </c>
      <c r="O84" s="1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x14ac:dyDescent="0.2">
      <c r="A85" s="49" t="s">
        <v>20</v>
      </c>
      <c r="B85" s="79">
        <f>SUM(B83:B84)</f>
        <v>0</v>
      </c>
      <c r="C85" s="79">
        <f t="shared" ref="C85:M85" si="11">SUM(C83:C84)</f>
        <v>0</v>
      </c>
      <c r="D85" s="79">
        <f t="shared" si="11"/>
        <v>0</v>
      </c>
      <c r="E85" s="79">
        <f t="shared" si="11"/>
        <v>0</v>
      </c>
      <c r="F85" s="79">
        <f t="shared" si="11"/>
        <v>0</v>
      </c>
      <c r="G85" s="79">
        <f t="shared" si="11"/>
        <v>0</v>
      </c>
      <c r="H85" s="79">
        <f t="shared" si="11"/>
        <v>0</v>
      </c>
      <c r="I85" s="79">
        <f t="shared" si="11"/>
        <v>0</v>
      </c>
      <c r="J85" s="79">
        <f t="shared" si="11"/>
        <v>0</v>
      </c>
      <c r="K85" s="79">
        <f t="shared" si="11"/>
        <v>0</v>
      </c>
      <c r="L85" s="79">
        <f t="shared" si="11"/>
        <v>0</v>
      </c>
      <c r="M85" s="79">
        <f t="shared" si="11"/>
        <v>0</v>
      </c>
      <c r="N85" s="78">
        <f>SUM(N83:N84)</f>
        <v>0</v>
      </c>
      <c r="O85" s="1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x14ac:dyDescent="0.2">
      <c r="A86" s="1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ht="20.25" customHeight="1" thickBot="1" x14ac:dyDescent="0.25">
      <c r="A87" s="207" t="s">
        <v>21</v>
      </c>
      <c r="B87" s="207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11"/>
      <c r="O87" s="1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ht="24" thickBot="1" x14ac:dyDescent="0.25">
      <c r="A88" s="21" t="s">
        <v>22</v>
      </c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4"/>
      <c r="N88" s="11"/>
      <c r="O88" s="1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ht="5.45" customHeight="1" x14ac:dyDescent="0.2">
      <c r="A89" s="8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ht="19.7" customHeight="1" x14ac:dyDescent="0.2">
      <c r="A90" s="26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ht="21.75" customHeight="1" x14ac:dyDescent="0.2">
      <c r="A91" s="27"/>
      <c r="B91" s="27"/>
      <c r="C91" s="27"/>
      <c r="D91" s="27"/>
      <c r="E91" s="27"/>
      <c r="F91" s="27"/>
      <c r="G91" s="27"/>
      <c r="H91" s="27"/>
      <c r="I91" s="27"/>
      <c r="K91" s="11"/>
      <c r="L91" s="11"/>
      <c r="M91" s="11"/>
      <c r="N91" s="11"/>
      <c r="O91" s="1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ht="6.75" customHeight="1" x14ac:dyDescent="0.2">
      <c r="A92" s="27"/>
      <c r="B92" s="27"/>
      <c r="C92" s="27"/>
      <c r="D92" s="27"/>
      <c r="E92" s="27"/>
      <c r="F92" s="27"/>
      <c r="G92" s="27"/>
      <c r="H92" s="27"/>
      <c r="I92" s="27"/>
      <c r="J92" s="14"/>
      <c r="K92" s="14"/>
      <c r="L92" s="14"/>
      <c r="M92" s="14"/>
      <c r="N92" s="14"/>
      <c r="O92" s="1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ht="21.75" customHeight="1" x14ac:dyDescent="0.2">
      <c r="A93" s="27"/>
      <c r="B93" s="27"/>
      <c r="C93" s="27"/>
      <c r="D93" s="27"/>
      <c r="E93" s="27"/>
      <c r="F93" s="27"/>
      <c r="G93" s="27"/>
      <c r="H93" s="27"/>
      <c r="I93" s="27"/>
      <c r="J93" s="11"/>
      <c r="K93" s="11"/>
      <c r="L93" s="11"/>
      <c r="M93" s="11"/>
      <c r="N93" s="11"/>
      <c r="O93" s="1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ht="21.75" customHeight="1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8"/>
      <c r="K94" s="28"/>
      <c r="L94" s="28"/>
      <c r="M94" s="28"/>
      <c r="N94" s="28"/>
      <c r="O94" s="1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ht="21.75" customHeight="1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8"/>
      <c r="K95" s="28"/>
      <c r="L95" s="28"/>
      <c r="M95" s="28"/>
      <c r="N95" s="28"/>
      <c r="O95" s="1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x14ac:dyDescent="0.2">
      <c r="A96" s="27"/>
      <c r="B96" s="27"/>
      <c r="C96" s="27"/>
      <c r="D96" s="27"/>
      <c r="E96" s="27"/>
      <c r="F96" s="27"/>
      <c r="G96" s="27"/>
      <c r="H96" s="27"/>
      <c r="I96" s="27"/>
      <c r="J96" s="11"/>
      <c r="K96" s="11"/>
      <c r="L96" s="11"/>
      <c r="M96" s="11"/>
      <c r="N96" s="11"/>
      <c r="O96" s="1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ht="6.75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9"/>
      <c r="K97" s="11"/>
      <c r="L97" s="11"/>
      <c r="M97" s="11"/>
      <c r="N97" s="11"/>
      <c r="O97" s="1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ht="21.75" customHeight="1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9"/>
      <c r="K98" s="11"/>
      <c r="L98" s="11"/>
      <c r="M98" s="11"/>
      <c r="N98" s="11"/>
      <c r="O98" s="1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s="8" customFormat="1" x14ac:dyDescent="0.2"/>
    <row r="100" spans="1:34" ht="21.75" customHeight="1" thickBot="1" x14ac:dyDescent="0.25">
      <c r="A100" s="208" t="str">
        <f>IF(Übersicht!$A$8="","",Übersicht!$A$8)</f>
        <v/>
      </c>
      <c r="B100" s="208"/>
      <c r="C100" s="208"/>
      <c r="D100" s="13"/>
      <c r="E100" s="13"/>
      <c r="F100" s="13"/>
      <c r="G100" s="13"/>
      <c r="H100" s="11"/>
      <c r="I100" s="11"/>
      <c r="J100" s="12" t="s">
        <v>14</v>
      </c>
      <c r="K100" s="210" t="str">
        <f>IF(Übersicht!$H$5="","",Übersicht!$H$5)</f>
        <v/>
      </c>
      <c r="L100" s="211"/>
      <c r="M100" s="211"/>
      <c r="N100" s="212"/>
      <c r="O100" s="1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ht="18.75" customHeight="1" x14ac:dyDescent="0.2">
      <c r="A101" s="213" t="s">
        <v>33</v>
      </c>
      <c r="B101" s="214"/>
      <c r="C101" s="214"/>
      <c r="D101" s="214"/>
      <c r="E101" s="214"/>
      <c r="F101" s="214"/>
      <c r="G101" s="214"/>
      <c r="H101" s="214"/>
      <c r="I101" s="214"/>
      <c r="J101" s="214"/>
      <c r="K101" s="214"/>
      <c r="L101" s="214"/>
      <c r="M101" s="214"/>
      <c r="N101" s="9"/>
      <c r="O101" s="1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ht="25.5" customHeight="1" x14ac:dyDescent="0.2">
      <c r="A102" s="153" t="s">
        <v>24</v>
      </c>
      <c r="B102" s="215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215"/>
      <c r="N102" s="215"/>
      <c r="O102" s="1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ht="19.7" customHeight="1" x14ac:dyDescent="0.2">
      <c r="A103" s="216" t="s">
        <v>41</v>
      </c>
      <c r="B103" s="217"/>
      <c r="C103" s="217"/>
      <c r="D103" s="217"/>
      <c r="E103" s="217"/>
      <c r="F103" s="217"/>
      <c r="G103" s="217"/>
      <c r="H103" s="217"/>
      <c r="I103" s="217"/>
      <c r="J103" s="217"/>
      <c r="K103" s="217"/>
      <c r="L103" s="217"/>
      <c r="M103" s="217"/>
      <c r="N103" s="217"/>
      <c r="O103" s="1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ht="15" customHeight="1" x14ac:dyDescent="0.2">
      <c r="A104" s="216"/>
      <c r="B104" s="217"/>
      <c r="C104" s="217"/>
      <c r="D104" s="217"/>
      <c r="E104" s="217"/>
      <c r="F104" s="217"/>
      <c r="G104" s="217"/>
      <c r="H104" s="217"/>
      <c r="I104" s="217"/>
      <c r="J104" s="217"/>
      <c r="K104" s="217"/>
      <c r="L104" s="217"/>
      <c r="M104" s="217"/>
      <c r="N104" s="217"/>
      <c r="O104" s="1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ht="15" customHeight="1" x14ac:dyDescent="0.2">
      <c r="A105" s="218" t="s">
        <v>11</v>
      </c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1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ht="15.95" customHeight="1" x14ac:dyDescent="0.2">
      <c r="A106" s="6" t="s">
        <v>15</v>
      </c>
      <c r="B106" s="9"/>
      <c r="C106" s="7"/>
      <c r="D106" s="6" t="s">
        <v>16</v>
      </c>
      <c r="E106" s="6"/>
      <c r="F106" s="7"/>
      <c r="G106" s="7"/>
      <c r="H106" s="7"/>
      <c r="I106" s="7"/>
      <c r="J106" s="7"/>
      <c r="K106" s="7" t="s">
        <v>44</v>
      </c>
      <c r="L106" s="7"/>
      <c r="M106" s="7"/>
      <c r="N106" s="9"/>
      <c r="O106" s="1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 ht="21.75" customHeight="1" x14ac:dyDescent="0.2">
      <c r="A107" s="220" t="str">
        <f>IF(Übersicht!$A$11="","",Übersicht!$A$11)</f>
        <v/>
      </c>
      <c r="B107" s="221"/>
      <c r="C107" s="38"/>
      <c r="D107" s="222" t="str">
        <f>IF('Allgemeine Daten'!B9="","",'Allgemeine Daten'!B9 &amp; IF(AND('Allgemeine Daten'!J9&lt;1,  'Allgemeine Daten'!J9&gt;0 )," (Teilzeit)",""))</f>
        <v/>
      </c>
      <c r="E107" s="223"/>
      <c r="F107" s="223"/>
      <c r="G107" s="223"/>
      <c r="H107" s="223"/>
      <c r="I107" s="224"/>
      <c r="J107" s="39"/>
      <c r="K107" s="225" t="str">
        <f>IF('Allgemeine Daten'!F9="","",'Allgemeine Daten'!F9)</f>
        <v/>
      </c>
      <c r="L107" s="226"/>
      <c r="M107" s="226"/>
      <c r="N107" s="227"/>
      <c r="O107" s="1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ht="5.45" customHeight="1" x14ac:dyDescent="0.2">
      <c r="A108" s="15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ht="26.25" customHeight="1" x14ac:dyDescent="0.2">
      <c r="A109" s="202" t="s">
        <v>17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  <c r="M109" s="154"/>
      <c r="N109" s="154"/>
      <c r="O109" s="1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x14ac:dyDescent="0.2">
      <c r="A110" s="8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ht="12.75" customHeight="1" x14ac:dyDescent="0.2">
      <c r="A111" s="203" t="s">
        <v>18</v>
      </c>
      <c r="B111" s="16" t="s">
        <v>23</v>
      </c>
      <c r="C111" s="17"/>
      <c r="D111" s="17"/>
      <c r="E111" s="17"/>
      <c r="F111" s="17"/>
      <c r="G111" s="17"/>
      <c r="H111" s="17"/>
      <c r="I111" s="45"/>
      <c r="J111" s="45"/>
      <c r="K111" s="45"/>
      <c r="L111" s="46"/>
      <c r="M111" s="46"/>
      <c r="N111" s="205" t="s">
        <v>32</v>
      </c>
      <c r="O111" s="1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ht="13.5" thickBot="1" x14ac:dyDescent="0.25">
      <c r="A112" s="204"/>
      <c r="B112" s="25" t="s">
        <v>0</v>
      </c>
      <c r="C112" s="25" t="s">
        <v>1</v>
      </c>
      <c r="D112" s="25" t="s">
        <v>2</v>
      </c>
      <c r="E112" s="25" t="s">
        <v>3</v>
      </c>
      <c r="F112" s="25" t="s">
        <v>4</v>
      </c>
      <c r="G112" s="25" t="s">
        <v>5</v>
      </c>
      <c r="H112" s="25" t="s">
        <v>6</v>
      </c>
      <c r="I112" s="47" t="s">
        <v>31</v>
      </c>
      <c r="J112" s="47" t="s">
        <v>7</v>
      </c>
      <c r="K112" s="47" t="s">
        <v>8</v>
      </c>
      <c r="L112" s="47" t="s">
        <v>9</v>
      </c>
      <c r="M112" s="47" t="s">
        <v>10</v>
      </c>
      <c r="N112" s="206"/>
      <c r="O112" s="1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x14ac:dyDescent="0.2">
      <c r="A113" s="18" t="s">
        <v>19</v>
      </c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3"/>
      <c r="N113" s="74">
        <f>SUM(B113:M113)</f>
        <v>0</v>
      </c>
      <c r="O113" s="1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ht="13.5" thickBot="1" x14ac:dyDescent="0.25">
      <c r="A114" s="41" t="s">
        <v>29</v>
      </c>
      <c r="B114" s="75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7"/>
      <c r="N114" s="78">
        <f>SUM(B114:M114)</f>
        <v>0</v>
      </c>
      <c r="O114" s="1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x14ac:dyDescent="0.2">
      <c r="A115" s="49" t="s">
        <v>20</v>
      </c>
      <c r="B115" s="79">
        <f>SUM(B113:B114)</f>
        <v>0</v>
      </c>
      <c r="C115" s="79">
        <f t="shared" ref="C115" si="12">SUM(C113:C114)</f>
        <v>0</v>
      </c>
      <c r="D115" s="79">
        <f t="shared" ref="D115" si="13">SUM(D113:D114)</f>
        <v>0</v>
      </c>
      <c r="E115" s="79">
        <f t="shared" ref="E115" si="14">SUM(E113:E114)</f>
        <v>0</v>
      </c>
      <c r="F115" s="79">
        <f t="shared" ref="F115" si="15">SUM(F113:F114)</f>
        <v>0</v>
      </c>
      <c r="G115" s="79">
        <f t="shared" ref="G115" si="16">SUM(G113:G114)</f>
        <v>0</v>
      </c>
      <c r="H115" s="79">
        <f t="shared" ref="H115" si="17">SUM(H113:H114)</f>
        <v>0</v>
      </c>
      <c r="I115" s="79">
        <f t="shared" ref="I115" si="18">SUM(I113:I114)</f>
        <v>0</v>
      </c>
      <c r="J115" s="79">
        <f t="shared" ref="J115" si="19">SUM(J113:J114)</f>
        <v>0</v>
      </c>
      <c r="K115" s="79">
        <f t="shared" ref="K115" si="20">SUM(K113:K114)</f>
        <v>0</v>
      </c>
      <c r="L115" s="79">
        <f t="shared" ref="L115" si="21">SUM(L113:L114)</f>
        <v>0</v>
      </c>
      <c r="M115" s="79">
        <f t="shared" ref="M115" si="22">SUM(M113:M114)</f>
        <v>0</v>
      </c>
      <c r="N115" s="78">
        <f>SUM(N113:N114)</f>
        <v>0</v>
      </c>
      <c r="O115" s="1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x14ac:dyDescent="0.2">
      <c r="A116" s="19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1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ht="20.25" customHeight="1" thickBot="1" x14ac:dyDescent="0.25">
      <c r="A117" s="207" t="s">
        <v>21</v>
      </c>
      <c r="B117" s="207"/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11"/>
      <c r="O117" s="1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ht="24" thickBot="1" x14ac:dyDescent="0.25">
      <c r="A118" s="21" t="s">
        <v>22</v>
      </c>
      <c r="B118" s="22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4"/>
      <c r="N118" s="11"/>
      <c r="O118" s="1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ht="5.45" customHeight="1" x14ac:dyDescent="0.2">
      <c r="A119" s="8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ht="19.7" customHeight="1" x14ac:dyDescent="0.2">
      <c r="A120" s="26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ht="21.75" customHeight="1" x14ac:dyDescent="0.2">
      <c r="A121" s="27"/>
      <c r="B121" s="27"/>
      <c r="C121" s="27"/>
      <c r="D121" s="27"/>
      <c r="E121" s="27"/>
      <c r="F121" s="27"/>
      <c r="G121" s="27"/>
      <c r="H121" s="27"/>
      <c r="I121" s="27"/>
      <c r="K121" s="11"/>
      <c r="L121" s="11"/>
      <c r="M121" s="11"/>
      <c r="N121" s="11"/>
      <c r="O121" s="1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ht="6.75" customHeight="1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14"/>
      <c r="K122" s="14"/>
      <c r="L122" s="14"/>
      <c r="M122" s="14"/>
      <c r="N122" s="14"/>
      <c r="O122" s="1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ht="21.75" customHeight="1" x14ac:dyDescent="0.2">
      <c r="A123" s="27"/>
      <c r="B123" s="27"/>
      <c r="C123" s="27"/>
      <c r="D123" s="27"/>
      <c r="E123" s="27"/>
      <c r="F123" s="27"/>
      <c r="G123" s="27"/>
      <c r="H123" s="27"/>
      <c r="I123" s="27"/>
      <c r="J123" s="11"/>
      <c r="K123" s="11"/>
      <c r="L123" s="11"/>
      <c r="M123" s="11"/>
      <c r="N123" s="11"/>
      <c r="O123" s="1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ht="21.75" customHeight="1" x14ac:dyDescent="0.2">
      <c r="A124" s="27"/>
      <c r="B124" s="27"/>
      <c r="C124" s="27"/>
      <c r="D124" s="27"/>
      <c r="E124" s="27"/>
      <c r="F124" s="27"/>
      <c r="G124" s="27"/>
      <c r="H124" s="27"/>
      <c r="I124" s="27"/>
      <c r="J124" s="28"/>
      <c r="K124" s="28"/>
      <c r="L124" s="28"/>
      <c r="M124" s="28"/>
      <c r="N124" s="28"/>
      <c r="O124" s="1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ht="21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8"/>
      <c r="K125" s="28"/>
      <c r="L125" s="28"/>
      <c r="M125" s="28"/>
      <c r="N125" s="28"/>
      <c r="O125" s="1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11"/>
      <c r="K126" s="11"/>
      <c r="L126" s="11"/>
      <c r="M126" s="11"/>
      <c r="N126" s="11"/>
      <c r="O126" s="1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ht="6.75" customHeight="1" x14ac:dyDescent="0.2">
      <c r="A127" s="27"/>
      <c r="B127" s="27"/>
      <c r="C127" s="27"/>
      <c r="D127" s="27"/>
      <c r="E127" s="27"/>
      <c r="F127" s="27"/>
      <c r="G127" s="27"/>
      <c r="H127" s="27"/>
      <c r="I127" s="27"/>
      <c r="J127" s="29"/>
      <c r="K127" s="11"/>
      <c r="L127" s="11"/>
      <c r="M127" s="11"/>
      <c r="N127" s="11"/>
      <c r="O127" s="1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ht="21.75" customHeight="1" x14ac:dyDescent="0.2">
      <c r="A128" s="27"/>
      <c r="B128" s="27"/>
      <c r="C128" s="27"/>
      <c r="D128" s="27"/>
      <c r="E128" s="27"/>
      <c r="F128" s="27"/>
      <c r="G128" s="27"/>
      <c r="H128" s="27"/>
      <c r="I128" s="27"/>
      <c r="J128" s="29"/>
      <c r="K128" s="11"/>
      <c r="L128" s="11"/>
      <c r="M128" s="11"/>
      <c r="N128" s="11"/>
      <c r="O128" s="1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s="8" customFormat="1" x14ac:dyDescent="0.2"/>
    <row r="130" spans="1:34" ht="21.75" customHeight="1" thickBot="1" x14ac:dyDescent="0.25">
      <c r="A130" s="208" t="str">
        <f>IF(Übersicht!$A$8="","",Übersicht!$A$8)</f>
        <v/>
      </c>
      <c r="B130" s="208"/>
      <c r="C130" s="208"/>
      <c r="D130" s="13"/>
      <c r="E130" s="13"/>
      <c r="F130" s="13"/>
      <c r="G130" s="13"/>
      <c r="H130" s="11"/>
      <c r="I130" s="11"/>
      <c r="J130" s="12" t="s">
        <v>14</v>
      </c>
      <c r="K130" s="210" t="str">
        <f>IF(Übersicht!$H$5="","",Übersicht!$H$5)</f>
        <v/>
      </c>
      <c r="L130" s="211"/>
      <c r="M130" s="211"/>
      <c r="N130" s="212"/>
      <c r="O130" s="1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ht="18.75" customHeight="1" x14ac:dyDescent="0.2">
      <c r="A131" s="213" t="s">
        <v>33</v>
      </c>
      <c r="B131" s="214"/>
      <c r="C131" s="214"/>
      <c r="D131" s="214"/>
      <c r="E131" s="214"/>
      <c r="F131" s="214"/>
      <c r="G131" s="214"/>
      <c r="H131" s="214"/>
      <c r="I131" s="214"/>
      <c r="J131" s="214"/>
      <c r="K131" s="214"/>
      <c r="L131" s="214"/>
      <c r="M131" s="214"/>
      <c r="N131" s="9"/>
      <c r="O131" s="1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ht="25.5" customHeight="1" x14ac:dyDescent="0.2">
      <c r="A132" s="153" t="s">
        <v>24</v>
      </c>
      <c r="B132" s="215"/>
      <c r="C132" s="215"/>
      <c r="D132" s="215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1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ht="19.7" customHeight="1" x14ac:dyDescent="0.2">
      <c r="A133" s="216" t="s">
        <v>41</v>
      </c>
      <c r="B133" s="217"/>
      <c r="C133" s="217"/>
      <c r="D133" s="217"/>
      <c r="E133" s="217"/>
      <c r="F133" s="217"/>
      <c r="G133" s="217"/>
      <c r="H133" s="217"/>
      <c r="I133" s="217"/>
      <c r="J133" s="217"/>
      <c r="K133" s="217"/>
      <c r="L133" s="217"/>
      <c r="M133" s="217"/>
      <c r="N133" s="217"/>
      <c r="O133" s="1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ht="15" customHeight="1" x14ac:dyDescent="0.2">
      <c r="A134" s="216"/>
      <c r="B134" s="217"/>
      <c r="C134" s="217"/>
      <c r="D134" s="217"/>
      <c r="E134" s="217"/>
      <c r="F134" s="217"/>
      <c r="G134" s="217"/>
      <c r="H134" s="217"/>
      <c r="I134" s="217"/>
      <c r="J134" s="217"/>
      <c r="K134" s="217"/>
      <c r="L134" s="217"/>
      <c r="M134" s="217"/>
      <c r="N134" s="217"/>
      <c r="O134" s="1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ht="15" customHeight="1" x14ac:dyDescent="0.2">
      <c r="A135" s="218" t="s">
        <v>11</v>
      </c>
      <c r="B135" s="219"/>
      <c r="C135" s="219"/>
      <c r="D135" s="219"/>
      <c r="E135" s="219"/>
      <c r="F135" s="219"/>
      <c r="G135" s="219"/>
      <c r="H135" s="219"/>
      <c r="I135" s="219"/>
      <c r="J135" s="219"/>
      <c r="K135" s="219"/>
      <c r="L135" s="219"/>
      <c r="M135" s="219"/>
      <c r="N135" s="219"/>
      <c r="O135" s="1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ht="15.95" customHeight="1" x14ac:dyDescent="0.2">
      <c r="A136" s="6" t="s">
        <v>15</v>
      </c>
      <c r="B136" s="9"/>
      <c r="C136" s="7"/>
      <c r="D136" s="6" t="s">
        <v>16</v>
      </c>
      <c r="E136" s="6"/>
      <c r="F136" s="7"/>
      <c r="G136" s="7"/>
      <c r="H136" s="7"/>
      <c r="I136" s="7"/>
      <c r="J136" s="7"/>
      <c r="K136" s="7" t="s">
        <v>44</v>
      </c>
      <c r="L136" s="7"/>
      <c r="M136" s="7"/>
      <c r="N136" s="9"/>
      <c r="O136" s="1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ht="21.75" customHeight="1" x14ac:dyDescent="0.2">
      <c r="A137" s="220" t="str">
        <f>IF(Übersicht!$A$11="","",Übersicht!$A$11)</f>
        <v/>
      </c>
      <c r="B137" s="221"/>
      <c r="C137" s="38"/>
      <c r="D137" s="222" t="str">
        <f>IF('Allgemeine Daten'!B10="","",'Allgemeine Daten'!B10&amp; IF(AND('Allgemeine Daten'!J10&lt;1,  'Allgemeine Daten'!J10&gt;0 )," (Teilzeit)",""))</f>
        <v/>
      </c>
      <c r="E137" s="223"/>
      <c r="F137" s="223"/>
      <c r="G137" s="223"/>
      <c r="H137" s="223"/>
      <c r="I137" s="224"/>
      <c r="J137" s="39"/>
      <c r="K137" s="225" t="str">
        <f>IF('Allgemeine Daten'!F10="","",'Allgemeine Daten'!F10)</f>
        <v/>
      </c>
      <c r="L137" s="226"/>
      <c r="M137" s="226"/>
      <c r="N137" s="227"/>
      <c r="O137" s="1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ht="5.45" customHeight="1" x14ac:dyDescent="0.2">
      <c r="A138" s="15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ht="26.25" customHeight="1" x14ac:dyDescent="0.2">
      <c r="A139" s="202" t="s">
        <v>17</v>
      </c>
      <c r="B139" s="154"/>
      <c r="C139" s="154"/>
      <c r="D139" s="154"/>
      <c r="E139" s="154"/>
      <c r="F139" s="154"/>
      <c r="G139" s="154"/>
      <c r="H139" s="154"/>
      <c r="I139" s="154"/>
      <c r="J139" s="154"/>
      <c r="K139" s="154"/>
      <c r="L139" s="154"/>
      <c r="M139" s="154"/>
      <c r="N139" s="154"/>
      <c r="O139" s="1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x14ac:dyDescent="0.2">
      <c r="A140" s="8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ht="12.75" customHeight="1" x14ac:dyDescent="0.2">
      <c r="A141" s="203" t="s">
        <v>18</v>
      </c>
      <c r="B141" s="16" t="s">
        <v>23</v>
      </c>
      <c r="C141" s="17"/>
      <c r="D141" s="17"/>
      <c r="E141" s="17"/>
      <c r="F141" s="17"/>
      <c r="G141" s="17"/>
      <c r="H141" s="17"/>
      <c r="I141" s="45"/>
      <c r="J141" s="45"/>
      <c r="K141" s="45"/>
      <c r="L141" s="46"/>
      <c r="M141" s="46"/>
      <c r="N141" s="205" t="s">
        <v>32</v>
      </c>
      <c r="O141" s="1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ht="13.5" thickBot="1" x14ac:dyDescent="0.25">
      <c r="A142" s="204"/>
      <c r="B142" s="25" t="s">
        <v>0</v>
      </c>
      <c r="C142" s="25" t="s">
        <v>1</v>
      </c>
      <c r="D142" s="25" t="s">
        <v>2</v>
      </c>
      <c r="E142" s="25" t="s">
        <v>3</v>
      </c>
      <c r="F142" s="25" t="s">
        <v>4</v>
      </c>
      <c r="G142" s="25" t="s">
        <v>5</v>
      </c>
      <c r="H142" s="25" t="s">
        <v>6</v>
      </c>
      <c r="I142" s="47" t="s">
        <v>31</v>
      </c>
      <c r="J142" s="47" t="s">
        <v>7</v>
      </c>
      <c r="K142" s="47" t="s">
        <v>8</v>
      </c>
      <c r="L142" s="47" t="s">
        <v>9</v>
      </c>
      <c r="M142" s="47" t="s">
        <v>10</v>
      </c>
      <c r="N142" s="206"/>
      <c r="O142" s="1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x14ac:dyDescent="0.2">
      <c r="A143" s="18" t="s">
        <v>19</v>
      </c>
      <c r="B143" s="71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3"/>
      <c r="N143" s="74">
        <f>SUM(B143:M143)</f>
        <v>0</v>
      </c>
      <c r="O143" s="1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ht="13.5" thickBot="1" x14ac:dyDescent="0.25">
      <c r="A144" s="41" t="s">
        <v>29</v>
      </c>
      <c r="B144" s="75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7"/>
      <c r="N144" s="78">
        <f>SUM(B144:M144)</f>
        <v>0</v>
      </c>
      <c r="O144" s="1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x14ac:dyDescent="0.2">
      <c r="A145" s="49" t="s">
        <v>20</v>
      </c>
      <c r="B145" s="79">
        <f>SUM(B143:B144)</f>
        <v>0</v>
      </c>
      <c r="C145" s="79">
        <f t="shared" ref="C145" si="23">SUM(C143:C144)</f>
        <v>0</v>
      </c>
      <c r="D145" s="79">
        <f t="shared" ref="D145" si="24">SUM(D143:D144)</f>
        <v>0</v>
      </c>
      <c r="E145" s="79">
        <f t="shared" ref="E145" si="25">SUM(E143:E144)</f>
        <v>0</v>
      </c>
      <c r="F145" s="79">
        <f t="shared" ref="F145" si="26">SUM(F143:F144)</f>
        <v>0</v>
      </c>
      <c r="G145" s="79">
        <f t="shared" ref="G145" si="27">SUM(G143:G144)</f>
        <v>0</v>
      </c>
      <c r="H145" s="79">
        <f t="shared" ref="H145" si="28">SUM(H143:H144)</f>
        <v>0</v>
      </c>
      <c r="I145" s="79">
        <f t="shared" ref="I145" si="29">SUM(I143:I144)</f>
        <v>0</v>
      </c>
      <c r="J145" s="79">
        <f t="shared" ref="J145" si="30">SUM(J143:J144)</f>
        <v>0</v>
      </c>
      <c r="K145" s="79">
        <f t="shared" ref="K145" si="31">SUM(K143:K144)</f>
        <v>0</v>
      </c>
      <c r="L145" s="79">
        <f t="shared" ref="L145" si="32">SUM(L143:L144)</f>
        <v>0</v>
      </c>
      <c r="M145" s="79">
        <f t="shared" ref="M145" si="33">SUM(M143:M144)</f>
        <v>0</v>
      </c>
      <c r="N145" s="78">
        <f>SUM(N143:N144)</f>
        <v>0</v>
      </c>
      <c r="O145" s="1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x14ac:dyDescent="0.2">
      <c r="A146" s="19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ht="20.25" customHeight="1" thickBot="1" x14ac:dyDescent="0.25">
      <c r="A147" s="207" t="s">
        <v>21</v>
      </c>
      <c r="B147" s="207"/>
      <c r="C147" s="207"/>
      <c r="D147" s="207"/>
      <c r="E147" s="207"/>
      <c r="F147" s="207"/>
      <c r="G147" s="207"/>
      <c r="H147" s="207"/>
      <c r="I147" s="207"/>
      <c r="J147" s="207"/>
      <c r="K147" s="207"/>
      <c r="L147" s="207"/>
      <c r="M147" s="207"/>
      <c r="N147" s="11"/>
      <c r="O147" s="1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ht="24" thickBot="1" x14ac:dyDescent="0.25">
      <c r="A148" s="21" t="s">
        <v>22</v>
      </c>
      <c r="B148" s="22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4"/>
      <c r="N148" s="11"/>
      <c r="O148" s="1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ht="5.45" customHeight="1" x14ac:dyDescent="0.2">
      <c r="A149" s="8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 ht="19.7" customHeight="1" x14ac:dyDescent="0.2">
      <c r="A150" s="26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 ht="21.75" customHeight="1" x14ac:dyDescent="0.2">
      <c r="A151" s="27"/>
      <c r="B151" s="27"/>
      <c r="C151" s="27"/>
      <c r="D151" s="27"/>
      <c r="E151" s="27"/>
      <c r="F151" s="27"/>
      <c r="G151" s="27"/>
      <c r="H151" s="27"/>
      <c r="I151" s="27"/>
      <c r="K151" s="11"/>
      <c r="L151" s="11"/>
      <c r="M151" s="11"/>
      <c r="N151" s="11"/>
      <c r="O151" s="1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 ht="6.75" customHeight="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14"/>
      <c r="K152" s="14"/>
      <c r="L152" s="14"/>
      <c r="M152" s="14"/>
      <c r="N152" s="14"/>
      <c r="O152" s="1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 ht="21.75" customHeight="1" x14ac:dyDescent="0.2">
      <c r="A153" s="27"/>
      <c r="B153" s="27"/>
      <c r="C153" s="27"/>
      <c r="D153" s="27"/>
      <c r="E153" s="27"/>
      <c r="F153" s="27"/>
      <c r="G153" s="27"/>
      <c r="H153" s="27"/>
      <c r="I153" s="27"/>
      <c r="J153" s="11"/>
      <c r="K153" s="11"/>
      <c r="L153" s="11"/>
      <c r="M153" s="11"/>
      <c r="N153" s="11"/>
      <c r="O153" s="1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ht="21.75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8"/>
      <c r="K154" s="28"/>
      <c r="L154" s="28"/>
      <c r="M154" s="28"/>
      <c r="N154" s="28"/>
      <c r="O154" s="1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ht="21.75" customHeight="1" x14ac:dyDescent="0.2">
      <c r="A155" s="27"/>
      <c r="B155" s="27"/>
      <c r="C155" s="27"/>
      <c r="D155" s="27"/>
      <c r="E155" s="27"/>
      <c r="F155" s="27"/>
      <c r="G155" s="27"/>
      <c r="H155" s="27"/>
      <c r="I155" s="27"/>
      <c r="J155" s="28"/>
      <c r="K155" s="28"/>
      <c r="L155" s="28"/>
      <c r="M155" s="28"/>
      <c r="N155" s="28"/>
      <c r="O155" s="1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 x14ac:dyDescent="0.2">
      <c r="A156" s="27"/>
      <c r="B156" s="27"/>
      <c r="C156" s="27"/>
      <c r="D156" s="27"/>
      <c r="E156" s="27"/>
      <c r="F156" s="27"/>
      <c r="G156" s="27"/>
      <c r="H156" s="27"/>
      <c r="I156" s="27"/>
      <c r="J156" s="11"/>
      <c r="K156" s="11"/>
      <c r="L156" s="11"/>
      <c r="M156" s="11"/>
      <c r="N156" s="11"/>
      <c r="O156" s="1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ht="6.75" customHeight="1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29"/>
      <c r="K157" s="11"/>
      <c r="L157" s="11"/>
      <c r="M157" s="11"/>
      <c r="N157" s="11"/>
      <c r="O157" s="1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ht="21.75" customHeight="1" x14ac:dyDescent="0.2">
      <c r="A158" s="27"/>
      <c r="B158" s="27"/>
      <c r="C158" s="27"/>
      <c r="D158" s="27"/>
      <c r="E158" s="27"/>
      <c r="F158" s="27"/>
      <c r="G158" s="27"/>
      <c r="H158" s="27"/>
      <c r="I158" s="27"/>
      <c r="J158" s="29"/>
      <c r="K158" s="11"/>
      <c r="L158" s="11"/>
      <c r="M158" s="11"/>
      <c r="N158" s="11"/>
      <c r="O158" s="1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s="8" customFormat="1" x14ac:dyDescent="0.2"/>
    <row r="160" spans="1:34" ht="21.75" customHeight="1" thickBot="1" x14ac:dyDescent="0.25">
      <c r="A160" s="208" t="str">
        <f>IF(Übersicht!$A$8="","",Übersicht!$A$8)</f>
        <v/>
      </c>
      <c r="B160" s="209"/>
      <c r="C160" s="209"/>
      <c r="D160" s="13"/>
      <c r="E160" s="13"/>
      <c r="F160" s="13"/>
      <c r="G160" s="13"/>
      <c r="H160" s="11"/>
      <c r="I160" s="11"/>
      <c r="J160" s="12" t="s">
        <v>14</v>
      </c>
      <c r="K160" s="210" t="str">
        <f>IF(Übersicht!$H$5="","",Übersicht!$H$5)</f>
        <v/>
      </c>
      <c r="L160" s="211"/>
      <c r="M160" s="211"/>
      <c r="N160" s="212"/>
      <c r="O160" s="1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ht="18.75" customHeight="1" x14ac:dyDescent="0.2">
      <c r="A161" s="213" t="s">
        <v>33</v>
      </c>
      <c r="B161" s="214"/>
      <c r="C161" s="214"/>
      <c r="D161" s="214"/>
      <c r="E161" s="214"/>
      <c r="F161" s="214"/>
      <c r="G161" s="214"/>
      <c r="H161" s="214"/>
      <c r="I161" s="214"/>
      <c r="J161" s="214"/>
      <c r="K161" s="214"/>
      <c r="L161" s="214"/>
      <c r="M161" s="214"/>
      <c r="N161" s="9"/>
      <c r="O161" s="1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 ht="25.5" customHeight="1" x14ac:dyDescent="0.2">
      <c r="A162" s="153" t="s">
        <v>24</v>
      </c>
      <c r="B162" s="215"/>
      <c r="C162" s="215"/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1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 ht="19.7" customHeight="1" x14ac:dyDescent="0.2">
      <c r="A163" s="216" t="s">
        <v>41</v>
      </c>
      <c r="B163" s="217"/>
      <c r="C163" s="217"/>
      <c r="D163" s="217"/>
      <c r="E163" s="217"/>
      <c r="F163" s="217"/>
      <c r="G163" s="217"/>
      <c r="H163" s="217"/>
      <c r="I163" s="217"/>
      <c r="J163" s="217"/>
      <c r="K163" s="217"/>
      <c r="L163" s="217"/>
      <c r="M163" s="217"/>
      <c r="N163" s="217"/>
      <c r="O163" s="1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 ht="15" customHeight="1" x14ac:dyDescent="0.2">
      <c r="A164" s="216"/>
      <c r="B164" s="217"/>
      <c r="C164" s="217"/>
      <c r="D164" s="217"/>
      <c r="E164" s="217"/>
      <c r="F164" s="217"/>
      <c r="G164" s="217"/>
      <c r="H164" s="217"/>
      <c r="I164" s="217"/>
      <c r="J164" s="217"/>
      <c r="K164" s="217"/>
      <c r="L164" s="217"/>
      <c r="M164" s="217"/>
      <c r="N164" s="217"/>
      <c r="O164" s="1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 ht="15" customHeight="1" x14ac:dyDescent="0.2">
      <c r="A165" s="218" t="s">
        <v>11</v>
      </c>
      <c r="B165" s="219"/>
      <c r="C165" s="219"/>
      <c r="D165" s="219"/>
      <c r="E165" s="219"/>
      <c r="F165" s="219"/>
      <c r="G165" s="219"/>
      <c r="H165" s="219"/>
      <c r="I165" s="219"/>
      <c r="J165" s="219"/>
      <c r="K165" s="219"/>
      <c r="L165" s="219"/>
      <c r="M165" s="219"/>
      <c r="N165" s="219"/>
      <c r="O165" s="1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ht="15.95" customHeight="1" x14ac:dyDescent="0.2">
      <c r="A166" s="6" t="s">
        <v>15</v>
      </c>
      <c r="B166" s="9"/>
      <c r="C166" s="7"/>
      <c r="D166" s="6" t="s">
        <v>16</v>
      </c>
      <c r="E166" s="6"/>
      <c r="F166" s="7"/>
      <c r="G166" s="7"/>
      <c r="H166" s="7"/>
      <c r="I166" s="7"/>
      <c r="J166" s="7"/>
      <c r="K166" s="7" t="s">
        <v>44</v>
      </c>
      <c r="L166" s="7"/>
      <c r="M166" s="7"/>
      <c r="N166" s="9"/>
      <c r="O166" s="1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 ht="21.75" customHeight="1" x14ac:dyDescent="0.2">
      <c r="A167" s="220" t="str">
        <f>IF(Übersicht!$A$11="","",Übersicht!$A$11)</f>
        <v/>
      </c>
      <c r="B167" s="221"/>
      <c r="C167" s="38"/>
      <c r="D167" s="222" t="str">
        <f>IF('Allgemeine Daten'!B11="","",'Allgemeine Daten'!B11&amp; IF(AND('Allgemeine Daten'!J11&lt;1,  'Allgemeine Daten'!J11&gt;0 )," (Teilzeit)",""))</f>
        <v/>
      </c>
      <c r="E167" s="223"/>
      <c r="F167" s="223"/>
      <c r="G167" s="223"/>
      <c r="H167" s="223"/>
      <c r="I167" s="224"/>
      <c r="J167" s="39"/>
      <c r="K167" s="225" t="str">
        <f>IF('Allgemeine Daten'!F11="","",'Allgemeine Daten'!F11)</f>
        <v/>
      </c>
      <c r="L167" s="226"/>
      <c r="M167" s="226"/>
      <c r="N167" s="227"/>
      <c r="O167" s="1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ht="5.45" customHeight="1" x14ac:dyDescent="0.2">
      <c r="A168" s="15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 ht="26.25" customHeight="1" x14ac:dyDescent="0.2">
      <c r="A169" s="202" t="s">
        <v>17</v>
      </c>
      <c r="B169" s="154"/>
      <c r="C169" s="154"/>
      <c r="D169" s="154"/>
      <c r="E169" s="154"/>
      <c r="F169" s="154"/>
      <c r="G169" s="154"/>
      <c r="H169" s="154"/>
      <c r="I169" s="154"/>
      <c r="J169" s="154"/>
      <c r="K169" s="154"/>
      <c r="L169" s="154"/>
      <c r="M169" s="154"/>
      <c r="N169" s="154"/>
      <c r="O169" s="1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x14ac:dyDescent="0.2">
      <c r="A170" s="8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ht="12.75" customHeight="1" x14ac:dyDescent="0.2">
      <c r="A171" s="203" t="s">
        <v>18</v>
      </c>
      <c r="B171" s="16" t="s">
        <v>23</v>
      </c>
      <c r="C171" s="17"/>
      <c r="D171" s="17"/>
      <c r="E171" s="17"/>
      <c r="F171" s="17"/>
      <c r="G171" s="17"/>
      <c r="H171" s="17"/>
      <c r="I171" s="45"/>
      <c r="J171" s="45"/>
      <c r="K171" s="45"/>
      <c r="L171" s="46"/>
      <c r="M171" s="46"/>
      <c r="N171" s="205" t="s">
        <v>32</v>
      </c>
      <c r="O171" s="1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ht="13.5" thickBot="1" x14ac:dyDescent="0.25">
      <c r="A172" s="204"/>
      <c r="B172" s="25" t="s">
        <v>0</v>
      </c>
      <c r="C172" s="25" t="s">
        <v>1</v>
      </c>
      <c r="D172" s="25" t="s">
        <v>2</v>
      </c>
      <c r="E172" s="25" t="s">
        <v>3</v>
      </c>
      <c r="F172" s="25" t="s">
        <v>4</v>
      </c>
      <c r="G172" s="25" t="s">
        <v>5</v>
      </c>
      <c r="H172" s="25" t="s">
        <v>6</v>
      </c>
      <c r="I172" s="47" t="s">
        <v>31</v>
      </c>
      <c r="J172" s="47" t="s">
        <v>7</v>
      </c>
      <c r="K172" s="47" t="s">
        <v>8</v>
      </c>
      <c r="L172" s="47" t="s">
        <v>9</v>
      </c>
      <c r="M172" s="47" t="s">
        <v>10</v>
      </c>
      <c r="N172" s="206"/>
      <c r="O172" s="1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x14ac:dyDescent="0.2">
      <c r="A173" s="18" t="s">
        <v>19</v>
      </c>
      <c r="B173" s="71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3"/>
      <c r="N173" s="74">
        <f>SUM(B173:M173)</f>
        <v>0</v>
      </c>
      <c r="O173" s="1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ht="13.5" thickBot="1" x14ac:dyDescent="0.25">
      <c r="A174" s="41" t="s">
        <v>29</v>
      </c>
      <c r="B174" s="75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7"/>
      <c r="N174" s="78">
        <f>SUM(B174:M174)</f>
        <v>0</v>
      </c>
      <c r="O174" s="1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x14ac:dyDescent="0.2">
      <c r="A175" s="49" t="s">
        <v>20</v>
      </c>
      <c r="B175" s="79">
        <f>SUM(B173:B174)</f>
        <v>0</v>
      </c>
      <c r="C175" s="79">
        <f t="shared" ref="C175" si="34">SUM(C173:C174)</f>
        <v>0</v>
      </c>
      <c r="D175" s="79">
        <f t="shared" ref="D175" si="35">SUM(D173:D174)</f>
        <v>0</v>
      </c>
      <c r="E175" s="79">
        <f t="shared" ref="E175" si="36">SUM(E173:E174)</f>
        <v>0</v>
      </c>
      <c r="F175" s="79">
        <f t="shared" ref="F175" si="37">SUM(F173:F174)</f>
        <v>0</v>
      </c>
      <c r="G175" s="79">
        <f t="shared" ref="G175" si="38">SUM(G173:G174)</f>
        <v>0</v>
      </c>
      <c r="H175" s="79">
        <f t="shared" ref="H175" si="39">SUM(H173:H174)</f>
        <v>0</v>
      </c>
      <c r="I175" s="79">
        <f t="shared" ref="I175" si="40">SUM(I173:I174)</f>
        <v>0</v>
      </c>
      <c r="J175" s="79">
        <f t="shared" ref="J175" si="41">SUM(J173:J174)</f>
        <v>0</v>
      </c>
      <c r="K175" s="79">
        <f t="shared" ref="K175" si="42">SUM(K173:K174)</f>
        <v>0</v>
      </c>
      <c r="L175" s="79">
        <f t="shared" ref="L175" si="43">SUM(L173:L174)</f>
        <v>0</v>
      </c>
      <c r="M175" s="79">
        <f t="shared" ref="M175" si="44">SUM(M173:M174)</f>
        <v>0</v>
      </c>
      <c r="N175" s="78">
        <f>SUM(N173:N174)</f>
        <v>0</v>
      </c>
      <c r="O175" s="1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x14ac:dyDescent="0.2">
      <c r="A176" s="19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1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ht="20.25" customHeight="1" thickBot="1" x14ac:dyDescent="0.25">
      <c r="A177" s="207" t="s">
        <v>21</v>
      </c>
      <c r="B177" s="207"/>
      <c r="C177" s="207"/>
      <c r="D177" s="207"/>
      <c r="E177" s="207"/>
      <c r="F177" s="207"/>
      <c r="G177" s="207"/>
      <c r="H177" s="207"/>
      <c r="I177" s="207"/>
      <c r="J177" s="207"/>
      <c r="K177" s="207"/>
      <c r="L177" s="207"/>
      <c r="M177" s="207"/>
      <c r="N177" s="11"/>
      <c r="O177" s="1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ht="24" thickBot="1" x14ac:dyDescent="0.25">
      <c r="A178" s="21" t="s">
        <v>22</v>
      </c>
      <c r="B178" s="22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4"/>
      <c r="N178" s="11"/>
      <c r="O178" s="1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ht="5.45" customHeight="1" x14ac:dyDescent="0.2">
      <c r="A179" s="8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ht="19.7" customHeight="1" x14ac:dyDescent="0.2">
      <c r="A180" s="26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ht="21.7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K181" s="11"/>
      <c r="L181" s="11"/>
      <c r="M181" s="11"/>
      <c r="N181" s="11"/>
      <c r="O181" s="1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 ht="6.75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14"/>
      <c r="K182" s="14"/>
      <c r="L182" s="14"/>
      <c r="M182" s="14"/>
      <c r="N182" s="14"/>
      <c r="O182" s="1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 ht="21.75" customHeight="1" x14ac:dyDescent="0.2">
      <c r="A183" s="27"/>
      <c r="B183" s="27"/>
      <c r="C183" s="27"/>
      <c r="D183" s="27"/>
      <c r="E183" s="27"/>
      <c r="F183" s="27"/>
      <c r="G183" s="27"/>
      <c r="H183" s="27"/>
      <c r="I183" s="27"/>
      <c r="J183" s="11"/>
      <c r="K183" s="11"/>
      <c r="L183" s="11"/>
      <c r="M183" s="11"/>
      <c r="N183" s="11"/>
      <c r="O183" s="1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 ht="21.75" customHeight="1" x14ac:dyDescent="0.2">
      <c r="A184" s="27"/>
      <c r="B184" s="27"/>
      <c r="C184" s="27"/>
      <c r="D184" s="27"/>
      <c r="E184" s="27"/>
      <c r="F184" s="27"/>
      <c r="G184" s="27"/>
      <c r="H184" s="27"/>
      <c r="I184" s="27"/>
      <c r="J184" s="28"/>
      <c r="K184" s="28"/>
      <c r="L184" s="28"/>
      <c r="M184" s="28"/>
      <c r="N184" s="28"/>
      <c r="O184" s="1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 ht="21.75" customHeight="1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8"/>
      <c r="K185" s="28"/>
      <c r="L185" s="28"/>
      <c r="M185" s="28"/>
      <c r="N185" s="28"/>
      <c r="O185" s="1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11"/>
      <c r="K186" s="11"/>
      <c r="L186" s="11"/>
      <c r="M186" s="11"/>
      <c r="N186" s="11"/>
      <c r="O186" s="1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 ht="6.75" customHeight="1" x14ac:dyDescent="0.2">
      <c r="A187" s="27"/>
      <c r="B187" s="27"/>
      <c r="C187" s="27"/>
      <c r="D187" s="27"/>
      <c r="E187" s="27"/>
      <c r="F187" s="27"/>
      <c r="G187" s="27"/>
      <c r="H187" s="27"/>
      <c r="I187" s="27"/>
      <c r="J187" s="29"/>
      <c r="K187" s="11"/>
      <c r="L187" s="11"/>
      <c r="M187" s="11"/>
      <c r="N187" s="11"/>
      <c r="O187" s="1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 ht="21.75" customHeight="1" x14ac:dyDescent="0.2">
      <c r="A188" s="27"/>
      <c r="B188" s="27"/>
      <c r="C188" s="27"/>
      <c r="D188" s="27"/>
      <c r="E188" s="27"/>
      <c r="F188" s="27"/>
      <c r="G188" s="27"/>
      <c r="H188" s="27"/>
      <c r="I188" s="27"/>
      <c r="J188" s="29"/>
      <c r="K188" s="11"/>
      <c r="L188" s="11"/>
      <c r="M188" s="11"/>
      <c r="N188" s="11"/>
      <c r="O188" s="1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 s="8" customFormat="1" x14ac:dyDescent="0.2"/>
    <row r="190" spans="1:34" ht="21.75" customHeight="1" thickBot="1" x14ac:dyDescent="0.25">
      <c r="A190" s="208" t="str">
        <f>IF(Übersicht!$A$8="","",Übersicht!$A$8)</f>
        <v/>
      </c>
      <c r="B190" s="209"/>
      <c r="C190" s="209"/>
      <c r="D190" s="13"/>
      <c r="E190" s="13"/>
      <c r="F190" s="13"/>
      <c r="G190" s="13"/>
      <c r="H190" s="11"/>
      <c r="I190" s="11"/>
      <c r="J190" s="12" t="s">
        <v>14</v>
      </c>
      <c r="K190" s="210" t="str">
        <f>IF(Übersicht!$H$5="","",Übersicht!$H$5)</f>
        <v/>
      </c>
      <c r="L190" s="211"/>
      <c r="M190" s="211"/>
      <c r="N190" s="212"/>
      <c r="O190" s="1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 ht="18.75" customHeight="1" x14ac:dyDescent="0.2">
      <c r="A191" s="213" t="s">
        <v>33</v>
      </c>
      <c r="B191" s="214"/>
      <c r="C191" s="214"/>
      <c r="D191" s="214"/>
      <c r="E191" s="214"/>
      <c r="F191" s="214"/>
      <c r="G191" s="214"/>
      <c r="H191" s="214"/>
      <c r="I191" s="214"/>
      <c r="J191" s="214"/>
      <c r="K191" s="214"/>
      <c r="L191" s="214"/>
      <c r="M191" s="214"/>
      <c r="N191" s="9"/>
      <c r="O191" s="1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 ht="25.5" customHeight="1" x14ac:dyDescent="0.2">
      <c r="A192" s="153" t="s">
        <v>24</v>
      </c>
      <c r="B192" s="215"/>
      <c r="C192" s="215"/>
      <c r="D192" s="215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1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ht="19.7" customHeight="1" x14ac:dyDescent="0.2">
      <c r="A193" s="216" t="s">
        <v>41</v>
      </c>
      <c r="B193" s="217"/>
      <c r="C193" s="217"/>
      <c r="D193" s="217"/>
      <c r="E193" s="217"/>
      <c r="F193" s="217"/>
      <c r="G193" s="217"/>
      <c r="H193" s="217"/>
      <c r="I193" s="217"/>
      <c r="J193" s="217"/>
      <c r="K193" s="217"/>
      <c r="L193" s="217"/>
      <c r="M193" s="217"/>
      <c r="N193" s="217"/>
      <c r="O193" s="1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ht="15" customHeight="1" x14ac:dyDescent="0.2">
      <c r="A194" s="216"/>
      <c r="B194" s="217"/>
      <c r="C194" s="217"/>
      <c r="D194" s="217"/>
      <c r="E194" s="217"/>
      <c r="F194" s="217"/>
      <c r="G194" s="217"/>
      <c r="H194" s="217"/>
      <c r="I194" s="217"/>
      <c r="J194" s="217"/>
      <c r="K194" s="217"/>
      <c r="L194" s="217"/>
      <c r="M194" s="217"/>
      <c r="N194" s="217"/>
      <c r="O194" s="1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ht="15" customHeight="1" x14ac:dyDescent="0.2">
      <c r="A195" s="218" t="s">
        <v>11</v>
      </c>
      <c r="B195" s="219"/>
      <c r="C195" s="219"/>
      <c r="D195" s="219"/>
      <c r="E195" s="219"/>
      <c r="F195" s="219"/>
      <c r="G195" s="219"/>
      <c r="H195" s="219"/>
      <c r="I195" s="219"/>
      <c r="J195" s="219"/>
      <c r="K195" s="219"/>
      <c r="L195" s="219"/>
      <c r="M195" s="219"/>
      <c r="N195" s="219"/>
      <c r="O195" s="1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ht="15.95" customHeight="1" x14ac:dyDescent="0.2">
      <c r="A196" s="6" t="s">
        <v>15</v>
      </c>
      <c r="B196" s="9"/>
      <c r="C196" s="7"/>
      <c r="D196" s="6" t="s">
        <v>16</v>
      </c>
      <c r="E196" s="6"/>
      <c r="F196" s="7"/>
      <c r="G196" s="7"/>
      <c r="H196" s="7"/>
      <c r="I196" s="7"/>
      <c r="J196" s="7"/>
      <c r="K196" s="7" t="s">
        <v>44</v>
      </c>
      <c r="L196" s="7"/>
      <c r="M196" s="7"/>
      <c r="N196" s="9"/>
      <c r="O196" s="1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ht="21.75" customHeight="1" x14ac:dyDescent="0.2">
      <c r="A197" s="220" t="str">
        <f>IF(Übersicht!$A$11="","",Übersicht!$A$11)</f>
        <v/>
      </c>
      <c r="B197" s="221"/>
      <c r="C197" s="38"/>
      <c r="D197" s="222" t="str">
        <f>IF('Allgemeine Daten'!B12="","",'Allgemeine Daten'!B12&amp; IF(AND('Allgemeine Daten'!J12&lt;1,  'Allgemeine Daten'!J12&gt;0 )," (Teilzeit)",""))</f>
        <v/>
      </c>
      <c r="E197" s="223"/>
      <c r="F197" s="223"/>
      <c r="G197" s="223"/>
      <c r="H197" s="223"/>
      <c r="I197" s="224"/>
      <c r="J197" s="39"/>
      <c r="K197" s="225" t="str">
        <f>IF('Allgemeine Daten'!F12="","",'Allgemeine Daten'!F12)</f>
        <v/>
      </c>
      <c r="L197" s="226"/>
      <c r="M197" s="226"/>
      <c r="N197" s="227"/>
      <c r="O197" s="1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ht="5.45" customHeight="1" x14ac:dyDescent="0.2">
      <c r="A198" s="15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ht="26.25" customHeight="1" x14ac:dyDescent="0.2">
      <c r="A199" s="202" t="s">
        <v>17</v>
      </c>
      <c r="B199" s="154"/>
      <c r="C199" s="154"/>
      <c r="D199" s="154"/>
      <c r="E199" s="154"/>
      <c r="F199" s="154"/>
      <c r="G199" s="154"/>
      <c r="H199" s="154"/>
      <c r="I199" s="154"/>
      <c r="J199" s="154"/>
      <c r="K199" s="154"/>
      <c r="L199" s="154"/>
      <c r="M199" s="154"/>
      <c r="N199" s="154"/>
      <c r="O199" s="1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x14ac:dyDescent="0.2">
      <c r="A200" s="8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ht="12.75" customHeight="1" x14ac:dyDescent="0.2">
      <c r="A201" s="203" t="s">
        <v>18</v>
      </c>
      <c r="B201" s="16" t="s">
        <v>23</v>
      </c>
      <c r="C201" s="17"/>
      <c r="D201" s="17"/>
      <c r="E201" s="17"/>
      <c r="F201" s="17"/>
      <c r="G201" s="17"/>
      <c r="H201" s="17"/>
      <c r="I201" s="45"/>
      <c r="J201" s="45"/>
      <c r="K201" s="45"/>
      <c r="L201" s="46"/>
      <c r="M201" s="46"/>
      <c r="N201" s="205" t="s">
        <v>32</v>
      </c>
      <c r="O201" s="1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ht="13.5" thickBot="1" x14ac:dyDescent="0.25">
      <c r="A202" s="204"/>
      <c r="B202" s="25" t="s">
        <v>0</v>
      </c>
      <c r="C202" s="25" t="s">
        <v>1</v>
      </c>
      <c r="D202" s="25" t="s">
        <v>2</v>
      </c>
      <c r="E202" s="25" t="s">
        <v>3</v>
      </c>
      <c r="F202" s="25" t="s">
        <v>4</v>
      </c>
      <c r="G202" s="25" t="s">
        <v>5</v>
      </c>
      <c r="H202" s="25" t="s">
        <v>6</v>
      </c>
      <c r="I202" s="47" t="s">
        <v>31</v>
      </c>
      <c r="J202" s="47" t="s">
        <v>7</v>
      </c>
      <c r="K202" s="47" t="s">
        <v>8</v>
      </c>
      <c r="L202" s="47" t="s">
        <v>9</v>
      </c>
      <c r="M202" s="47" t="s">
        <v>10</v>
      </c>
      <c r="N202" s="206"/>
      <c r="O202" s="1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x14ac:dyDescent="0.2">
      <c r="A203" s="18" t="s">
        <v>19</v>
      </c>
      <c r="B203" s="71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3"/>
      <c r="N203" s="74">
        <f>SUM(B203:M203)</f>
        <v>0</v>
      </c>
      <c r="O203" s="1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 ht="13.5" thickBot="1" x14ac:dyDescent="0.25">
      <c r="A204" s="41" t="s">
        <v>29</v>
      </c>
      <c r="B204" s="75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7"/>
      <c r="N204" s="78">
        <f>SUM(B204:M204)</f>
        <v>0</v>
      </c>
      <c r="O204" s="1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x14ac:dyDescent="0.2">
      <c r="A205" s="49" t="s">
        <v>20</v>
      </c>
      <c r="B205" s="79">
        <f>SUM(B203:B204)</f>
        <v>0</v>
      </c>
      <c r="C205" s="79">
        <f t="shared" ref="C205" si="45">SUM(C203:C204)</f>
        <v>0</v>
      </c>
      <c r="D205" s="79">
        <f t="shared" ref="D205" si="46">SUM(D203:D204)</f>
        <v>0</v>
      </c>
      <c r="E205" s="79">
        <f t="shared" ref="E205" si="47">SUM(E203:E204)</f>
        <v>0</v>
      </c>
      <c r="F205" s="79">
        <f t="shared" ref="F205" si="48">SUM(F203:F204)</f>
        <v>0</v>
      </c>
      <c r="G205" s="79">
        <f t="shared" ref="G205" si="49">SUM(G203:G204)</f>
        <v>0</v>
      </c>
      <c r="H205" s="79">
        <f t="shared" ref="H205" si="50">SUM(H203:H204)</f>
        <v>0</v>
      </c>
      <c r="I205" s="79">
        <f t="shared" ref="I205" si="51">SUM(I203:I204)</f>
        <v>0</v>
      </c>
      <c r="J205" s="79">
        <f t="shared" ref="J205" si="52">SUM(J203:J204)</f>
        <v>0</v>
      </c>
      <c r="K205" s="79">
        <f t="shared" ref="K205" si="53">SUM(K203:K204)</f>
        <v>0</v>
      </c>
      <c r="L205" s="79">
        <f t="shared" ref="L205" si="54">SUM(L203:L204)</f>
        <v>0</v>
      </c>
      <c r="M205" s="79">
        <f t="shared" ref="M205" si="55">SUM(M203:M204)</f>
        <v>0</v>
      </c>
      <c r="N205" s="78">
        <f>SUM(N203:N204)</f>
        <v>0</v>
      </c>
      <c r="O205" s="1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 x14ac:dyDescent="0.2">
      <c r="A206" s="19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1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 ht="20.25" customHeight="1" thickBot="1" x14ac:dyDescent="0.25">
      <c r="A207" s="207" t="s">
        <v>21</v>
      </c>
      <c r="B207" s="207"/>
      <c r="C207" s="207"/>
      <c r="D207" s="207"/>
      <c r="E207" s="207"/>
      <c r="F207" s="207"/>
      <c r="G207" s="207"/>
      <c r="H207" s="207"/>
      <c r="I207" s="207"/>
      <c r="J207" s="207"/>
      <c r="K207" s="207"/>
      <c r="L207" s="207"/>
      <c r="M207" s="207"/>
      <c r="N207" s="11"/>
      <c r="O207" s="1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 ht="24" thickBot="1" x14ac:dyDescent="0.25">
      <c r="A208" s="21" t="s">
        <v>22</v>
      </c>
      <c r="B208" s="22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4"/>
      <c r="N208" s="11"/>
      <c r="O208" s="1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 ht="5.45" customHeight="1" x14ac:dyDescent="0.2">
      <c r="A209" s="8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 ht="19.7" customHeight="1" x14ac:dyDescent="0.2">
      <c r="A210" s="26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ht="21.75" customHeight="1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K211" s="11"/>
      <c r="L211" s="11"/>
      <c r="M211" s="11"/>
      <c r="N211" s="11"/>
      <c r="O211" s="1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 ht="6.75" customHeight="1" x14ac:dyDescent="0.2">
      <c r="A212" s="27"/>
      <c r="B212" s="27"/>
      <c r="C212" s="27"/>
      <c r="D212" s="27"/>
      <c r="E212" s="27"/>
      <c r="F212" s="27"/>
      <c r="G212" s="27"/>
      <c r="H212" s="27"/>
      <c r="I212" s="27"/>
      <c r="J212" s="14"/>
      <c r="K212" s="14"/>
      <c r="L212" s="14"/>
      <c r="M212" s="14"/>
      <c r="N212" s="14"/>
      <c r="O212" s="1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 ht="21.75" customHeight="1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11"/>
      <c r="K213" s="11"/>
      <c r="L213" s="11"/>
      <c r="M213" s="11"/>
      <c r="N213" s="11"/>
      <c r="O213" s="1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ht="21.75" customHeight="1" x14ac:dyDescent="0.2">
      <c r="A214" s="27"/>
      <c r="B214" s="27"/>
      <c r="C214" s="27"/>
      <c r="D214" s="27"/>
      <c r="E214" s="27"/>
      <c r="F214" s="27"/>
      <c r="G214" s="27"/>
      <c r="H214" s="27"/>
      <c r="I214" s="27"/>
      <c r="J214" s="28"/>
      <c r="K214" s="28"/>
      <c r="L214" s="28"/>
      <c r="M214" s="28"/>
      <c r="N214" s="28"/>
      <c r="O214" s="1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 ht="21.75" customHeight="1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8"/>
      <c r="K215" s="28"/>
      <c r="L215" s="28"/>
      <c r="M215" s="28"/>
      <c r="N215" s="28"/>
      <c r="O215" s="1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11"/>
      <c r="K216" s="11"/>
      <c r="L216" s="11"/>
      <c r="M216" s="11"/>
      <c r="N216" s="11"/>
      <c r="O216" s="1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ht="6.75" customHeight="1" x14ac:dyDescent="0.2">
      <c r="A217" s="27"/>
      <c r="B217" s="27"/>
      <c r="C217" s="27"/>
      <c r="D217" s="27"/>
      <c r="E217" s="27"/>
      <c r="F217" s="27"/>
      <c r="G217" s="27"/>
      <c r="H217" s="27"/>
      <c r="I217" s="27"/>
      <c r="J217" s="29"/>
      <c r="K217" s="11"/>
      <c r="L217" s="11"/>
      <c r="M217" s="11"/>
      <c r="N217" s="11"/>
      <c r="O217" s="1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ht="21.75" customHeight="1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9"/>
      <c r="K218" s="11"/>
      <c r="L218" s="11"/>
      <c r="M218" s="11"/>
      <c r="N218" s="11"/>
      <c r="O218" s="1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s="8" customFormat="1" x14ac:dyDescent="0.2"/>
    <row r="220" spans="1:34" ht="21.75" customHeight="1" thickBot="1" x14ac:dyDescent="0.25">
      <c r="A220" s="208" t="str">
        <f>IF(Übersicht!$A$8="","",Übersicht!$A$8)</f>
        <v/>
      </c>
      <c r="B220" s="209"/>
      <c r="C220" s="209"/>
      <c r="D220" s="13"/>
      <c r="E220" s="13"/>
      <c r="F220" s="13"/>
      <c r="G220" s="13"/>
      <c r="H220" s="11"/>
      <c r="I220" s="11"/>
      <c r="J220" s="12" t="s">
        <v>14</v>
      </c>
      <c r="K220" s="210" t="str">
        <f>IF(Übersicht!$H$5="","",Übersicht!$H$5)</f>
        <v/>
      </c>
      <c r="L220" s="211"/>
      <c r="M220" s="211"/>
      <c r="N220" s="212"/>
      <c r="O220" s="1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 ht="18.75" customHeight="1" x14ac:dyDescent="0.2">
      <c r="A221" s="213" t="s">
        <v>33</v>
      </c>
      <c r="B221" s="214"/>
      <c r="C221" s="214"/>
      <c r="D221" s="214"/>
      <c r="E221" s="214"/>
      <c r="F221" s="214"/>
      <c r="G221" s="214"/>
      <c r="H221" s="214"/>
      <c r="I221" s="214"/>
      <c r="J221" s="214"/>
      <c r="K221" s="214"/>
      <c r="L221" s="214"/>
      <c r="M221" s="214"/>
      <c r="N221" s="9"/>
      <c r="O221" s="1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ht="25.5" customHeight="1" x14ac:dyDescent="0.2">
      <c r="A222" s="153" t="s">
        <v>24</v>
      </c>
      <c r="B222" s="215"/>
      <c r="C222" s="215"/>
      <c r="D222" s="215"/>
      <c r="E222" s="215"/>
      <c r="F222" s="215"/>
      <c r="G222" s="215"/>
      <c r="H222" s="215"/>
      <c r="I222" s="215"/>
      <c r="J222" s="215"/>
      <c r="K222" s="215"/>
      <c r="L222" s="215"/>
      <c r="M222" s="215"/>
      <c r="N222" s="215"/>
      <c r="O222" s="1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 ht="19.7" customHeight="1" x14ac:dyDescent="0.2">
      <c r="A223" s="216" t="s">
        <v>41</v>
      </c>
      <c r="B223" s="217"/>
      <c r="C223" s="217"/>
      <c r="D223" s="217"/>
      <c r="E223" s="217"/>
      <c r="F223" s="217"/>
      <c r="G223" s="217"/>
      <c r="H223" s="217"/>
      <c r="I223" s="217"/>
      <c r="J223" s="217"/>
      <c r="K223" s="217"/>
      <c r="L223" s="217"/>
      <c r="M223" s="217"/>
      <c r="N223" s="217"/>
      <c r="O223" s="1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 ht="15" customHeight="1" x14ac:dyDescent="0.2">
      <c r="A224" s="216"/>
      <c r="B224" s="217"/>
      <c r="C224" s="217"/>
      <c r="D224" s="217"/>
      <c r="E224" s="217"/>
      <c r="F224" s="217"/>
      <c r="G224" s="217"/>
      <c r="H224" s="217"/>
      <c r="I224" s="217"/>
      <c r="J224" s="217"/>
      <c r="K224" s="217"/>
      <c r="L224" s="217"/>
      <c r="M224" s="217"/>
      <c r="N224" s="217"/>
      <c r="O224" s="1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ht="15" customHeight="1" x14ac:dyDescent="0.2">
      <c r="A225" s="218" t="s">
        <v>11</v>
      </c>
      <c r="B225" s="219"/>
      <c r="C225" s="219"/>
      <c r="D225" s="219"/>
      <c r="E225" s="219"/>
      <c r="F225" s="219"/>
      <c r="G225" s="219"/>
      <c r="H225" s="219"/>
      <c r="I225" s="219"/>
      <c r="J225" s="219"/>
      <c r="K225" s="219"/>
      <c r="L225" s="219"/>
      <c r="M225" s="219"/>
      <c r="N225" s="219"/>
      <c r="O225" s="1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ht="15.95" customHeight="1" x14ac:dyDescent="0.2">
      <c r="A226" s="6" t="s">
        <v>15</v>
      </c>
      <c r="B226" s="9"/>
      <c r="C226" s="7"/>
      <c r="D226" s="6" t="s">
        <v>16</v>
      </c>
      <c r="E226" s="6"/>
      <c r="F226" s="7"/>
      <c r="G226" s="7"/>
      <c r="H226" s="7"/>
      <c r="I226" s="7"/>
      <c r="J226" s="7"/>
      <c r="K226" s="7" t="s">
        <v>44</v>
      </c>
      <c r="L226" s="7"/>
      <c r="M226" s="7"/>
      <c r="N226" s="9"/>
      <c r="O226" s="1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 ht="21.75" customHeight="1" x14ac:dyDescent="0.2">
      <c r="A227" s="220" t="str">
        <f>IF(Übersicht!$A$11="","",Übersicht!$A$11)</f>
        <v/>
      </c>
      <c r="B227" s="221"/>
      <c r="C227" s="38"/>
      <c r="D227" s="222" t="str">
        <f>IF('Allgemeine Daten'!B13="","",'Allgemeine Daten'!B13&amp; IF(AND('Allgemeine Daten'!J13&lt;1,  'Allgemeine Daten'!J13&gt;0 )," (Teilzeit)",""))</f>
        <v/>
      </c>
      <c r="E227" s="223"/>
      <c r="F227" s="223"/>
      <c r="G227" s="223"/>
      <c r="H227" s="223"/>
      <c r="I227" s="224"/>
      <c r="J227" s="39"/>
      <c r="K227" s="225" t="str">
        <f>IF('Allgemeine Daten'!F13="","",'Allgemeine Daten'!F13)</f>
        <v/>
      </c>
      <c r="L227" s="226"/>
      <c r="M227" s="226"/>
      <c r="N227" s="227"/>
      <c r="O227" s="1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</row>
    <row r="228" spans="1:34" ht="5.45" customHeight="1" x14ac:dyDescent="0.2">
      <c r="A228" s="15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</row>
    <row r="229" spans="1:34" ht="26.25" customHeight="1" x14ac:dyDescent="0.2">
      <c r="A229" s="202" t="s">
        <v>17</v>
      </c>
      <c r="B229" s="154"/>
      <c r="C229" s="154"/>
      <c r="D229" s="154"/>
      <c r="E229" s="154"/>
      <c r="F229" s="154"/>
      <c r="G229" s="154"/>
      <c r="H229" s="154"/>
      <c r="I229" s="154"/>
      <c r="J229" s="154"/>
      <c r="K229" s="154"/>
      <c r="L229" s="154"/>
      <c r="M229" s="154"/>
      <c r="N229" s="154"/>
      <c r="O229" s="1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</row>
    <row r="230" spans="1:34" x14ac:dyDescent="0.2">
      <c r="A230" s="8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</row>
    <row r="231" spans="1:34" ht="12.75" customHeight="1" x14ac:dyDescent="0.2">
      <c r="A231" s="203" t="s">
        <v>18</v>
      </c>
      <c r="B231" s="16" t="s">
        <v>23</v>
      </c>
      <c r="C231" s="17"/>
      <c r="D231" s="17"/>
      <c r="E231" s="17"/>
      <c r="F231" s="17"/>
      <c r="G231" s="17"/>
      <c r="H231" s="17"/>
      <c r="I231" s="45"/>
      <c r="J231" s="45"/>
      <c r="K231" s="45"/>
      <c r="L231" s="46"/>
      <c r="M231" s="46"/>
      <c r="N231" s="205" t="s">
        <v>32</v>
      </c>
      <c r="O231" s="1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</row>
    <row r="232" spans="1:34" ht="13.5" thickBot="1" x14ac:dyDescent="0.25">
      <c r="A232" s="204"/>
      <c r="B232" s="25" t="s">
        <v>0</v>
      </c>
      <c r="C232" s="25" t="s">
        <v>1</v>
      </c>
      <c r="D232" s="25" t="s">
        <v>2</v>
      </c>
      <c r="E232" s="25" t="s">
        <v>3</v>
      </c>
      <c r="F232" s="25" t="s">
        <v>4</v>
      </c>
      <c r="G232" s="25" t="s">
        <v>5</v>
      </c>
      <c r="H232" s="25" t="s">
        <v>6</v>
      </c>
      <c r="I232" s="47" t="s">
        <v>31</v>
      </c>
      <c r="J232" s="47" t="s">
        <v>7</v>
      </c>
      <c r="K232" s="47" t="s">
        <v>8</v>
      </c>
      <c r="L232" s="47" t="s">
        <v>9</v>
      </c>
      <c r="M232" s="47" t="s">
        <v>10</v>
      </c>
      <c r="N232" s="206"/>
      <c r="O232" s="1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</row>
    <row r="233" spans="1:34" x14ac:dyDescent="0.2">
      <c r="A233" s="18" t="s">
        <v>19</v>
      </c>
      <c r="B233" s="71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3"/>
      <c r="N233" s="74">
        <f>SUM(B233:M233)</f>
        <v>0</v>
      </c>
      <c r="O233" s="1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</row>
    <row r="234" spans="1:34" ht="13.5" thickBot="1" x14ac:dyDescent="0.25">
      <c r="A234" s="41" t="s">
        <v>29</v>
      </c>
      <c r="B234" s="75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7"/>
      <c r="N234" s="78">
        <f>SUM(B234:M234)</f>
        <v>0</v>
      </c>
      <c r="O234" s="1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</row>
    <row r="235" spans="1:34" x14ac:dyDescent="0.2">
      <c r="A235" s="49" t="s">
        <v>20</v>
      </c>
      <c r="B235" s="79">
        <f>SUM(B233:B234)</f>
        <v>0</v>
      </c>
      <c r="C235" s="79">
        <f t="shared" ref="C235" si="56">SUM(C233:C234)</f>
        <v>0</v>
      </c>
      <c r="D235" s="79">
        <f t="shared" ref="D235" si="57">SUM(D233:D234)</f>
        <v>0</v>
      </c>
      <c r="E235" s="79">
        <f t="shared" ref="E235" si="58">SUM(E233:E234)</f>
        <v>0</v>
      </c>
      <c r="F235" s="79">
        <f t="shared" ref="F235" si="59">SUM(F233:F234)</f>
        <v>0</v>
      </c>
      <c r="G235" s="79">
        <f t="shared" ref="G235" si="60">SUM(G233:G234)</f>
        <v>0</v>
      </c>
      <c r="H235" s="79">
        <f t="shared" ref="H235" si="61">SUM(H233:H234)</f>
        <v>0</v>
      </c>
      <c r="I235" s="79">
        <f t="shared" ref="I235" si="62">SUM(I233:I234)</f>
        <v>0</v>
      </c>
      <c r="J235" s="79">
        <f t="shared" ref="J235" si="63">SUM(J233:J234)</f>
        <v>0</v>
      </c>
      <c r="K235" s="79">
        <f t="shared" ref="K235" si="64">SUM(K233:K234)</f>
        <v>0</v>
      </c>
      <c r="L235" s="79">
        <f t="shared" ref="L235" si="65">SUM(L233:L234)</f>
        <v>0</v>
      </c>
      <c r="M235" s="79">
        <f t="shared" ref="M235" si="66">SUM(M233:M234)</f>
        <v>0</v>
      </c>
      <c r="N235" s="78">
        <f>SUM(N233:N234)</f>
        <v>0</v>
      </c>
      <c r="O235" s="1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</row>
    <row r="236" spans="1:34" x14ac:dyDescent="0.2">
      <c r="A236" s="19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1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</row>
    <row r="237" spans="1:34" ht="20.25" customHeight="1" thickBot="1" x14ac:dyDescent="0.25">
      <c r="A237" s="207" t="s">
        <v>21</v>
      </c>
      <c r="B237" s="207"/>
      <c r="C237" s="207"/>
      <c r="D237" s="207"/>
      <c r="E237" s="207"/>
      <c r="F237" s="207"/>
      <c r="G237" s="207"/>
      <c r="H237" s="207"/>
      <c r="I237" s="207"/>
      <c r="J237" s="207"/>
      <c r="K237" s="207"/>
      <c r="L237" s="207"/>
      <c r="M237" s="207"/>
      <c r="N237" s="11"/>
      <c r="O237" s="1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</row>
    <row r="238" spans="1:34" ht="24" thickBot="1" x14ac:dyDescent="0.25">
      <c r="A238" s="21" t="s">
        <v>22</v>
      </c>
      <c r="B238" s="22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4"/>
      <c r="N238" s="11"/>
      <c r="O238" s="1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</row>
    <row r="239" spans="1:34" ht="5.45" customHeight="1" x14ac:dyDescent="0.2">
      <c r="A239" s="8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</row>
    <row r="240" spans="1:34" ht="19.7" customHeight="1" x14ac:dyDescent="0.2">
      <c r="A240" s="26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</row>
    <row r="241" spans="1:34" ht="21.75" customHeight="1" x14ac:dyDescent="0.2">
      <c r="A241" s="27"/>
      <c r="B241" s="27"/>
      <c r="C241" s="27"/>
      <c r="D241" s="27"/>
      <c r="E241" s="27"/>
      <c r="F241" s="27"/>
      <c r="G241" s="27"/>
      <c r="H241" s="27"/>
      <c r="I241" s="27"/>
      <c r="K241" s="11"/>
      <c r="L241" s="11"/>
      <c r="M241" s="11"/>
      <c r="N241" s="11"/>
      <c r="O241" s="1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</row>
    <row r="242" spans="1:34" ht="6.75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14"/>
      <c r="K242" s="14"/>
      <c r="L242" s="14"/>
      <c r="M242" s="14"/>
      <c r="N242" s="14"/>
      <c r="O242" s="1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</row>
    <row r="243" spans="1:34" ht="21.75" customHeight="1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11"/>
      <c r="K243" s="11"/>
      <c r="L243" s="11"/>
      <c r="M243" s="11"/>
      <c r="N243" s="11"/>
      <c r="O243" s="1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</row>
    <row r="244" spans="1:34" ht="21.75" customHeight="1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8"/>
      <c r="K244" s="28"/>
      <c r="L244" s="28"/>
      <c r="M244" s="28"/>
      <c r="N244" s="28"/>
      <c r="O244" s="1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</row>
    <row r="245" spans="1:34" ht="21.75" customHeight="1" x14ac:dyDescent="0.2">
      <c r="A245" s="27"/>
      <c r="B245" s="27"/>
      <c r="C245" s="27"/>
      <c r="D245" s="27"/>
      <c r="E245" s="27"/>
      <c r="F245" s="27"/>
      <c r="G245" s="27"/>
      <c r="H245" s="27"/>
      <c r="I245" s="27"/>
      <c r="J245" s="28"/>
      <c r="K245" s="28"/>
      <c r="L245" s="28"/>
      <c r="M245" s="28"/>
      <c r="N245" s="28"/>
      <c r="O245" s="1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</row>
    <row r="246" spans="1:34" x14ac:dyDescent="0.2">
      <c r="A246" s="27"/>
      <c r="B246" s="27"/>
      <c r="C246" s="27"/>
      <c r="D246" s="27"/>
      <c r="E246" s="27"/>
      <c r="F246" s="27"/>
      <c r="G246" s="27"/>
      <c r="H246" s="27"/>
      <c r="I246" s="27"/>
      <c r="J246" s="11"/>
      <c r="K246" s="11"/>
      <c r="L246" s="11"/>
      <c r="M246" s="11"/>
      <c r="N246" s="11"/>
      <c r="O246" s="1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</row>
    <row r="247" spans="1:34" ht="6.75" customHeight="1" x14ac:dyDescent="0.2">
      <c r="A247" s="27"/>
      <c r="B247" s="27"/>
      <c r="C247" s="27"/>
      <c r="D247" s="27"/>
      <c r="E247" s="27"/>
      <c r="F247" s="27"/>
      <c r="G247" s="27"/>
      <c r="H247" s="27"/>
      <c r="I247" s="27"/>
      <c r="J247" s="29"/>
      <c r="K247" s="11"/>
      <c r="L247" s="11"/>
      <c r="M247" s="11"/>
      <c r="N247" s="11"/>
      <c r="O247" s="1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</row>
    <row r="248" spans="1:34" ht="21.75" customHeight="1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9"/>
      <c r="K248" s="11"/>
      <c r="L248" s="11"/>
      <c r="M248" s="11"/>
      <c r="N248" s="11"/>
      <c r="O248" s="1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</row>
    <row r="249" spans="1:34" s="8" customFormat="1" x14ac:dyDescent="0.2"/>
    <row r="250" spans="1:34" ht="21.75" customHeight="1" thickBot="1" x14ac:dyDescent="0.25">
      <c r="A250" s="208" t="str">
        <f>IF(Übersicht!$A$8="","",Übersicht!$A$8)</f>
        <v/>
      </c>
      <c r="B250" s="209"/>
      <c r="C250" s="209"/>
      <c r="D250" s="13"/>
      <c r="E250" s="13"/>
      <c r="F250" s="13"/>
      <c r="G250" s="13"/>
      <c r="H250" s="11"/>
      <c r="I250" s="11"/>
      <c r="J250" s="12" t="s">
        <v>14</v>
      </c>
      <c r="K250" s="210" t="str">
        <f>IF(Übersicht!$H$5="","",Übersicht!$H$5)</f>
        <v/>
      </c>
      <c r="L250" s="211"/>
      <c r="M250" s="211"/>
      <c r="N250" s="212"/>
      <c r="O250" s="1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</row>
    <row r="251" spans="1:34" ht="18.75" customHeight="1" x14ac:dyDescent="0.2">
      <c r="A251" s="213" t="s">
        <v>33</v>
      </c>
      <c r="B251" s="214"/>
      <c r="C251" s="214"/>
      <c r="D251" s="214"/>
      <c r="E251" s="214"/>
      <c r="F251" s="214"/>
      <c r="G251" s="214"/>
      <c r="H251" s="214"/>
      <c r="I251" s="214"/>
      <c r="J251" s="214"/>
      <c r="K251" s="214"/>
      <c r="L251" s="214"/>
      <c r="M251" s="214"/>
      <c r="N251" s="9"/>
      <c r="O251" s="1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</row>
    <row r="252" spans="1:34" ht="25.5" customHeight="1" x14ac:dyDescent="0.2">
      <c r="A252" s="153" t="s">
        <v>24</v>
      </c>
      <c r="B252" s="215"/>
      <c r="C252" s="215"/>
      <c r="D252" s="215"/>
      <c r="E252" s="215"/>
      <c r="F252" s="215"/>
      <c r="G252" s="215"/>
      <c r="H252" s="215"/>
      <c r="I252" s="215"/>
      <c r="J252" s="215"/>
      <c r="K252" s="215"/>
      <c r="L252" s="215"/>
      <c r="M252" s="215"/>
      <c r="N252" s="215"/>
      <c r="O252" s="1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</row>
    <row r="253" spans="1:34" ht="19.7" customHeight="1" x14ac:dyDescent="0.2">
      <c r="A253" s="216" t="s">
        <v>41</v>
      </c>
      <c r="B253" s="217"/>
      <c r="C253" s="217"/>
      <c r="D253" s="217"/>
      <c r="E253" s="217"/>
      <c r="F253" s="217"/>
      <c r="G253" s="217"/>
      <c r="H253" s="217"/>
      <c r="I253" s="217"/>
      <c r="J253" s="217"/>
      <c r="K253" s="217"/>
      <c r="L253" s="217"/>
      <c r="M253" s="217"/>
      <c r="N253" s="217"/>
      <c r="O253" s="1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</row>
    <row r="254" spans="1:34" ht="15" customHeight="1" x14ac:dyDescent="0.2">
      <c r="A254" s="216"/>
      <c r="B254" s="217"/>
      <c r="C254" s="217"/>
      <c r="D254" s="217"/>
      <c r="E254" s="217"/>
      <c r="F254" s="217"/>
      <c r="G254" s="217"/>
      <c r="H254" s="217"/>
      <c r="I254" s="217"/>
      <c r="J254" s="217"/>
      <c r="K254" s="217"/>
      <c r="L254" s="217"/>
      <c r="M254" s="217"/>
      <c r="N254" s="217"/>
      <c r="O254" s="1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</row>
    <row r="255" spans="1:34" ht="15" customHeight="1" x14ac:dyDescent="0.2">
      <c r="A255" s="218" t="s">
        <v>11</v>
      </c>
      <c r="B255" s="219"/>
      <c r="C255" s="219"/>
      <c r="D255" s="219"/>
      <c r="E255" s="219"/>
      <c r="F255" s="219"/>
      <c r="G255" s="219"/>
      <c r="H255" s="219"/>
      <c r="I255" s="219"/>
      <c r="J255" s="219"/>
      <c r="K255" s="219"/>
      <c r="L255" s="219"/>
      <c r="M255" s="219"/>
      <c r="N255" s="219"/>
      <c r="O255" s="1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</row>
    <row r="256" spans="1:34" ht="15.95" customHeight="1" x14ac:dyDescent="0.2">
      <c r="A256" s="6" t="s">
        <v>15</v>
      </c>
      <c r="B256" s="9"/>
      <c r="C256" s="7"/>
      <c r="D256" s="6" t="s">
        <v>16</v>
      </c>
      <c r="E256" s="6"/>
      <c r="F256" s="7"/>
      <c r="G256" s="7"/>
      <c r="H256" s="7"/>
      <c r="I256" s="7"/>
      <c r="J256" s="7"/>
      <c r="K256" s="7" t="s">
        <v>44</v>
      </c>
      <c r="L256" s="7"/>
      <c r="M256" s="7"/>
      <c r="N256" s="9"/>
      <c r="O256" s="1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</row>
    <row r="257" spans="1:34" ht="21.75" customHeight="1" x14ac:dyDescent="0.2">
      <c r="A257" s="220" t="str">
        <f>IF(Übersicht!$A$11="","",Übersicht!$A$11)</f>
        <v/>
      </c>
      <c r="B257" s="221"/>
      <c r="C257" s="38"/>
      <c r="D257" s="222" t="str">
        <f>IF('Allgemeine Daten'!B14="","",'Allgemeine Daten'!B14&amp; IF(AND('Allgemeine Daten'!J14&lt;1,  'Allgemeine Daten'!J14&gt;0 )," (Teilzeit)",""))</f>
        <v/>
      </c>
      <c r="E257" s="223"/>
      <c r="F257" s="223"/>
      <c r="G257" s="223"/>
      <c r="H257" s="223"/>
      <c r="I257" s="224"/>
      <c r="J257" s="39"/>
      <c r="K257" s="225" t="str">
        <f>IF('Allgemeine Daten'!F14="","",'Allgemeine Daten'!F14)</f>
        <v/>
      </c>
      <c r="L257" s="226"/>
      <c r="M257" s="226"/>
      <c r="N257" s="227"/>
      <c r="O257" s="1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</row>
    <row r="258" spans="1:34" ht="5.45" customHeight="1" x14ac:dyDescent="0.2">
      <c r="A258" s="15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</row>
    <row r="259" spans="1:34" ht="26.25" customHeight="1" x14ac:dyDescent="0.2">
      <c r="A259" s="202" t="s">
        <v>17</v>
      </c>
      <c r="B259" s="154"/>
      <c r="C259" s="154"/>
      <c r="D259" s="154"/>
      <c r="E259" s="154"/>
      <c r="F259" s="154"/>
      <c r="G259" s="154"/>
      <c r="H259" s="154"/>
      <c r="I259" s="154"/>
      <c r="J259" s="154"/>
      <c r="K259" s="154"/>
      <c r="L259" s="154"/>
      <c r="M259" s="154"/>
      <c r="N259" s="154"/>
      <c r="O259" s="1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</row>
    <row r="260" spans="1:34" x14ac:dyDescent="0.2">
      <c r="A260" s="8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</row>
    <row r="261" spans="1:34" ht="12.75" customHeight="1" x14ac:dyDescent="0.2">
      <c r="A261" s="203" t="s">
        <v>18</v>
      </c>
      <c r="B261" s="16" t="s">
        <v>23</v>
      </c>
      <c r="C261" s="17"/>
      <c r="D261" s="17"/>
      <c r="E261" s="17"/>
      <c r="F261" s="17"/>
      <c r="G261" s="17"/>
      <c r="H261" s="17"/>
      <c r="I261" s="45"/>
      <c r="J261" s="45"/>
      <c r="K261" s="45"/>
      <c r="L261" s="46"/>
      <c r="M261" s="46"/>
      <c r="N261" s="205" t="s">
        <v>32</v>
      </c>
      <c r="O261" s="1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</row>
    <row r="262" spans="1:34" ht="13.5" thickBot="1" x14ac:dyDescent="0.25">
      <c r="A262" s="204"/>
      <c r="B262" s="25" t="s">
        <v>0</v>
      </c>
      <c r="C262" s="25" t="s">
        <v>1</v>
      </c>
      <c r="D262" s="25" t="s">
        <v>2</v>
      </c>
      <c r="E262" s="25" t="s">
        <v>3</v>
      </c>
      <c r="F262" s="25" t="s">
        <v>4</v>
      </c>
      <c r="G262" s="25" t="s">
        <v>5</v>
      </c>
      <c r="H262" s="25" t="s">
        <v>6</v>
      </c>
      <c r="I262" s="47" t="s">
        <v>31</v>
      </c>
      <c r="J262" s="47" t="s">
        <v>7</v>
      </c>
      <c r="K262" s="47" t="s">
        <v>8</v>
      </c>
      <c r="L262" s="47" t="s">
        <v>9</v>
      </c>
      <c r="M262" s="47" t="s">
        <v>10</v>
      </c>
      <c r="N262" s="206"/>
      <c r="O262" s="1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</row>
    <row r="263" spans="1:34" x14ac:dyDescent="0.2">
      <c r="A263" s="18" t="s">
        <v>19</v>
      </c>
      <c r="B263" s="71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3"/>
      <c r="N263" s="74">
        <f>SUM(B263:M263)</f>
        <v>0</v>
      </c>
      <c r="O263" s="1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</row>
    <row r="264" spans="1:34" ht="13.5" thickBot="1" x14ac:dyDescent="0.25">
      <c r="A264" s="41" t="s">
        <v>29</v>
      </c>
      <c r="B264" s="75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7"/>
      <c r="N264" s="78">
        <f>SUM(B264:M264)</f>
        <v>0</v>
      </c>
      <c r="O264" s="1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</row>
    <row r="265" spans="1:34" x14ac:dyDescent="0.2">
      <c r="A265" s="49" t="s">
        <v>20</v>
      </c>
      <c r="B265" s="79">
        <f>SUM(B263:B264)</f>
        <v>0</v>
      </c>
      <c r="C265" s="79">
        <f t="shared" ref="C265" si="67">SUM(C263:C264)</f>
        <v>0</v>
      </c>
      <c r="D265" s="79">
        <f t="shared" ref="D265" si="68">SUM(D263:D264)</f>
        <v>0</v>
      </c>
      <c r="E265" s="79">
        <f t="shared" ref="E265" si="69">SUM(E263:E264)</f>
        <v>0</v>
      </c>
      <c r="F265" s="79">
        <f t="shared" ref="F265" si="70">SUM(F263:F264)</f>
        <v>0</v>
      </c>
      <c r="G265" s="79">
        <f t="shared" ref="G265" si="71">SUM(G263:G264)</f>
        <v>0</v>
      </c>
      <c r="H265" s="79">
        <f t="shared" ref="H265" si="72">SUM(H263:H264)</f>
        <v>0</v>
      </c>
      <c r="I265" s="79">
        <f t="shared" ref="I265" si="73">SUM(I263:I264)</f>
        <v>0</v>
      </c>
      <c r="J265" s="79">
        <f t="shared" ref="J265" si="74">SUM(J263:J264)</f>
        <v>0</v>
      </c>
      <c r="K265" s="79">
        <f t="shared" ref="K265" si="75">SUM(K263:K264)</f>
        <v>0</v>
      </c>
      <c r="L265" s="79">
        <f t="shared" ref="L265" si="76">SUM(L263:L264)</f>
        <v>0</v>
      </c>
      <c r="M265" s="79">
        <f t="shared" ref="M265" si="77">SUM(M263:M264)</f>
        <v>0</v>
      </c>
      <c r="N265" s="78">
        <f>SUM(N263:N264)</f>
        <v>0</v>
      </c>
      <c r="O265" s="1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</row>
    <row r="266" spans="1:34" x14ac:dyDescent="0.2">
      <c r="A266" s="19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1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</row>
    <row r="267" spans="1:34" ht="20.25" customHeight="1" thickBot="1" x14ac:dyDescent="0.25">
      <c r="A267" s="207" t="s">
        <v>21</v>
      </c>
      <c r="B267" s="207"/>
      <c r="C267" s="207"/>
      <c r="D267" s="207"/>
      <c r="E267" s="207"/>
      <c r="F267" s="207"/>
      <c r="G267" s="207"/>
      <c r="H267" s="207"/>
      <c r="I267" s="207"/>
      <c r="J267" s="207"/>
      <c r="K267" s="207"/>
      <c r="L267" s="207"/>
      <c r="M267" s="207"/>
      <c r="N267" s="11"/>
      <c r="O267" s="1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</row>
    <row r="268" spans="1:34" ht="24" thickBot="1" x14ac:dyDescent="0.25">
      <c r="A268" s="21" t="s">
        <v>22</v>
      </c>
      <c r="B268" s="22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4"/>
      <c r="N268" s="11"/>
      <c r="O268" s="1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</row>
    <row r="269" spans="1:34" ht="5.45" customHeight="1" x14ac:dyDescent="0.2">
      <c r="A269" s="8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</row>
    <row r="270" spans="1:34" ht="19.7" customHeight="1" x14ac:dyDescent="0.2">
      <c r="A270" s="26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</row>
    <row r="271" spans="1:34" ht="21.75" customHeight="1" x14ac:dyDescent="0.2">
      <c r="A271" s="27"/>
      <c r="B271" s="27"/>
      <c r="C271" s="27"/>
      <c r="D271" s="27"/>
      <c r="E271" s="27"/>
      <c r="F271" s="27"/>
      <c r="G271" s="27"/>
      <c r="H271" s="27"/>
      <c r="I271" s="27"/>
      <c r="K271" s="11"/>
      <c r="L271" s="11"/>
      <c r="M271" s="11"/>
      <c r="N271" s="11"/>
      <c r="O271" s="1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</row>
    <row r="272" spans="1:34" ht="6.75" customHeight="1" x14ac:dyDescent="0.2">
      <c r="A272" s="27"/>
      <c r="B272" s="27"/>
      <c r="C272" s="27"/>
      <c r="D272" s="27"/>
      <c r="E272" s="27"/>
      <c r="F272" s="27"/>
      <c r="G272" s="27"/>
      <c r="H272" s="27"/>
      <c r="I272" s="27"/>
      <c r="J272" s="14"/>
      <c r="K272" s="14"/>
      <c r="L272" s="14"/>
      <c r="M272" s="14"/>
      <c r="N272" s="14"/>
      <c r="O272" s="1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</row>
    <row r="273" spans="1:34" ht="21.75" customHeight="1" x14ac:dyDescent="0.2">
      <c r="A273" s="27"/>
      <c r="B273" s="27"/>
      <c r="C273" s="27"/>
      <c r="D273" s="27"/>
      <c r="E273" s="27"/>
      <c r="F273" s="27"/>
      <c r="G273" s="27"/>
      <c r="H273" s="27"/>
      <c r="I273" s="27"/>
      <c r="J273" s="11"/>
      <c r="K273" s="11"/>
      <c r="L273" s="11"/>
      <c r="M273" s="11"/>
      <c r="N273" s="11"/>
      <c r="O273" s="1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ht="21.75" customHeight="1" x14ac:dyDescent="0.2">
      <c r="A274" s="27"/>
      <c r="B274" s="27"/>
      <c r="C274" s="27"/>
      <c r="D274" s="27"/>
      <c r="E274" s="27"/>
      <c r="F274" s="27"/>
      <c r="G274" s="27"/>
      <c r="H274" s="27"/>
      <c r="I274" s="27"/>
      <c r="J274" s="28"/>
      <c r="K274" s="28"/>
      <c r="L274" s="28"/>
      <c r="M274" s="28"/>
      <c r="N274" s="28"/>
      <c r="O274" s="1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ht="21.75" customHeight="1" x14ac:dyDescent="0.2">
      <c r="A275" s="27"/>
      <c r="B275" s="27"/>
      <c r="C275" s="27"/>
      <c r="D275" s="27"/>
      <c r="E275" s="27"/>
      <c r="F275" s="27"/>
      <c r="G275" s="27"/>
      <c r="H275" s="27"/>
      <c r="I275" s="27"/>
      <c r="J275" s="28"/>
      <c r="K275" s="28"/>
      <c r="L275" s="28"/>
      <c r="M275" s="28"/>
      <c r="N275" s="28"/>
      <c r="O275" s="1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x14ac:dyDescent="0.2">
      <c r="A276" s="27"/>
      <c r="B276" s="27"/>
      <c r="C276" s="27"/>
      <c r="D276" s="27"/>
      <c r="E276" s="27"/>
      <c r="F276" s="27"/>
      <c r="G276" s="27"/>
      <c r="H276" s="27"/>
      <c r="I276" s="27"/>
      <c r="J276" s="11"/>
      <c r="K276" s="11"/>
      <c r="L276" s="11"/>
      <c r="M276" s="11"/>
      <c r="N276" s="11"/>
      <c r="O276" s="1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ht="6.75" customHeight="1" x14ac:dyDescent="0.2">
      <c r="A277" s="27"/>
      <c r="B277" s="27"/>
      <c r="C277" s="27"/>
      <c r="D277" s="27"/>
      <c r="E277" s="27"/>
      <c r="F277" s="27"/>
      <c r="G277" s="27"/>
      <c r="H277" s="27"/>
      <c r="I277" s="27"/>
      <c r="J277" s="29"/>
      <c r="K277" s="11"/>
      <c r="L277" s="11"/>
      <c r="M277" s="11"/>
      <c r="N277" s="11"/>
      <c r="O277" s="1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ht="21.75" customHeight="1" x14ac:dyDescent="0.2">
      <c r="A278" s="27"/>
      <c r="B278" s="27"/>
      <c r="C278" s="27"/>
      <c r="D278" s="27"/>
      <c r="E278" s="27"/>
      <c r="F278" s="27"/>
      <c r="G278" s="27"/>
      <c r="H278" s="27"/>
      <c r="I278" s="27"/>
      <c r="J278" s="29"/>
      <c r="K278" s="11"/>
      <c r="L278" s="11"/>
      <c r="M278" s="11"/>
      <c r="N278" s="11"/>
      <c r="O278" s="1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s="8" customFormat="1" x14ac:dyDescent="0.2"/>
    <row r="280" spans="1:34" ht="21.75" customHeight="1" thickBot="1" x14ac:dyDescent="0.25">
      <c r="A280" s="208" t="str">
        <f>IF(Übersicht!$A$8="","",Übersicht!$A$8)</f>
        <v/>
      </c>
      <c r="B280" s="209"/>
      <c r="C280" s="209"/>
      <c r="D280" s="13"/>
      <c r="E280" s="13"/>
      <c r="F280" s="13"/>
      <c r="G280" s="13"/>
      <c r="H280" s="11"/>
      <c r="I280" s="11"/>
      <c r="J280" s="12" t="s">
        <v>14</v>
      </c>
      <c r="K280" s="210" t="str">
        <f>IF(Übersicht!$H$5="","",Übersicht!$H$5)</f>
        <v/>
      </c>
      <c r="L280" s="211"/>
      <c r="M280" s="211"/>
      <c r="N280" s="212"/>
      <c r="O280" s="1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ht="18.75" customHeight="1" x14ac:dyDescent="0.2">
      <c r="A281" s="213" t="s">
        <v>33</v>
      </c>
      <c r="B281" s="214"/>
      <c r="C281" s="214"/>
      <c r="D281" s="214"/>
      <c r="E281" s="214"/>
      <c r="F281" s="214"/>
      <c r="G281" s="214"/>
      <c r="H281" s="214"/>
      <c r="I281" s="214"/>
      <c r="J281" s="214"/>
      <c r="K281" s="214"/>
      <c r="L281" s="214"/>
      <c r="M281" s="214"/>
      <c r="N281" s="9"/>
      <c r="O281" s="1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ht="25.5" customHeight="1" x14ac:dyDescent="0.2">
      <c r="A282" s="153" t="s">
        <v>24</v>
      </c>
      <c r="B282" s="215"/>
      <c r="C282" s="215"/>
      <c r="D282" s="215"/>
      <c r="E282" s="215"/>
      <c r="F282" s="215"/>
      <c r="G282" s="215"/>
      <c r="H282" s="215"/>
      <c r="I282" s="215"/>
      <c r="J282" s="215"/>
      <c r="K282" s="215"/>
      <c r="L282" s="215"/>
      <c r="M282" s="215"/>
      <c r="N282" s="215"/>
      <c r="O282" s="1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ht="19.7" customHeight="1" x14ac:dyDescent="0.2">
      <c r="A283" s="216" t="s">
        <v>41</v>
      </c>
      <c r="B283" s="217"/>
      <c r="C283" s="217"/>
      <c r="D283" s="217"/>
      <c r="E283" s="217"/>
      <c r="F283" s="217"/>
      <c r="G283" s="217"/>
      <c r="H283" s="217"/>
      <c r="I283" s="217"/>
      <c r="J283" s="217"/>
      <c r="K283" s="217"/>
      <c r="L283" s="217"/>
      <c r="M283" s="217"/>
      <c r="N283" s="217"/>
      <c r="O283" s="1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ht="15" customHeight="1" x14ac:dyDescent="0.2">
      <c r="A284" s="216"/>
      <c r="B284" s="217"/>
      <c r="C284" s="217"/>
      <c r="D284" s="217"/>
      <c r="E284" s="217"/>
      <c r="F284" s="217"/>
      <c r="G284" s="217"/>
      <c r="H284" s="217"/>
      <c r="I284" s="217"/>
      <c r="J284" s="217"/>
      <c r="K284" s="217"/>
      <c r="L284" s="217"/>
      <c r="M284" s="217"/>
      <c r="N284" s="217"/>
      <c r="O284" s="1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ht="15" customHeight="1" x14ac:dyDescent="0.2">
      <c r="A285" s="218" t="s">
        <v>11</v>
      </c>
      <c r="B285" s="219"/>
      <c r="C285" s="219"/>
      <c r="D285" s="219"/>
      <c r="E285" s="219"/>
      <c r="F285" s="219"/>
      <c r="G285" s="219"/>
      <c r="H285" s="219"/>
      <c r="I285" s="219"/>
      <c r="J285" s="219"/>
      <c r="K285" s="219"/>
      <c r="L285" s="219"/>
      <c r="M285" s="219"/>
      <c r="N285" s="219"/>
      <c r="O285" s="1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ht="15.95" customHeight="1" x14ac:dyDescent="0.2">
      <c r="A286" s="6" t="s">
        <v>15</v>
      </c>
      <c r="B286" s="9"/>
      <c r="C286" s="7"/>
      <c r="D286" s="6" t="s">
        <v>16</v>
      </c>
      <c r="E286" s="6"/>
      <c r="F286" s="7"/>
      <c r="G286" s="7"/>
      <c r="H286" s="7"/>
      <c r="I286" s="7"/>
      <c r="J286" s="7"/>
      <c r="K286" s="7" t="s">
        <v>44</v>
      </c>
      <c r="L286" s="7"/>
      <c r="M286" s="7"/>
      <c r="N286" s="9"/>
      <c r="O286" s="1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ht="21.75" customHeight="1" x14ac:dyDescent="0.2">
      <c r="A287" s="220" t="str">
        <f>IF(Übersicht!$A$11="","",Übersicht!$A$11)</f>
        <v/>
      </c>
      <c r="B287" s="221"/>
      <c r="C287" s="38"/>
      <c r="D287" s="222" t="str">
        <f>IF('Allgemeine Daten'!B15="","",'Allgemeine Daten'!B15&amp; IF(AND('Allgemeine Daten'!J15&lt;1,  'Allgemeine Daten'!J15&gt;0 )," (Teilzeit)",""))</f>
        <v/>
      </c>
      <c r="E287" s="223"/>
      <c r="F287" s="223"/>
      <c r="G287" s="223"/>
      <c r="H287" s="223"/>
      <c r="I287" s="224"/>
      <c r="J287" s="39"/>
      <c r="K287" s="225" t="str">
        <f>IF('Allgemeine Daten'!F15="","",'Allgemeine Daten'!F15)</f>
        <v/>
      </c>
      <c r="L287" s="226"/>
      <c r="M287" s="226"/>
      <c r="N287" s="227"/>
      <c r="O287" s="1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ht="5.45" customHeight="1" x14ac:dyDescent="0.2">
      <c r="A288" s="15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ht="26.25" customHeight="1" x14ac:dyDescent="0.2">
      <c r="A289" s="202" t="s">
        <v>17</v>
      </c>
      <c r="B289" s="154"/>
      <c r="C289" s="154"/>
      <c r="D289" s="154"/>
      <c r="E289" s="154"/>
      <c r="F289" s="154"/>
      <c r="G289" s="154"/>
      <c r="H289" s="154"/>
      <c r="I289" s="154"/>
      <c r="J289" s="154"/>
      <c r="K289" s="154"/>
      <c r="L289" s="154"/>
      <c r="M289" s="154"/>
      <c r="N289" s="154"/>
      <c r="O289" s="1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x14ac:dyDescent="0.2">
      <c r="A290" s="8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ht="12.75" customHeight="1" x14ac:dyDescent="0.2">
      <c r="A291" s="203" t="s">
        <v>18</v>
      </c>
      <c r="B291" s="16" t="s">
        <v>23</v>
      </c>
      <c r="C291" s="17"/>
      <c r="D291" s="17"/>
      <c r="E291" s="17"/>
      <c r="F291" s="17"/>
      <c r="G291" s="17"/>
      <c r="H291" s="17"/>
      <c r="I291" s="45"/>
      <c r="J291" s="45"/>
      <c r="K291" s="45"/>
      <c r="L291" s="46"/>
      <c r="M291" s="46"/>
      <c r="N291" s="205" t="s">
        <v>32</v>
      </c>
      <c r="O291" s="1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ht="13.5" thickBot="1" x14ac:dyDescent="0.25">
      <c r="A292" s="204"/>
      <c r="B292" s="25" t="s">
        <v>0</v>
      </c>
      <c r="C292" s="25" t="s">
        <v>1</v>
      </c>
      <c r="D292" s="25" t="s">
        <v>2</v>
      </c>
      <c r="E292" s="25" t="s">
        <v>3</v>
      </c>
      <c r="F292" s="25" t="s">
        <v>4</v>
      </c>
      <c r="G292" s="25" t="s">
        <v>5</v>
      </c>
      <c r="H292" s="25" t="s">
        <v>6</v>
      </c>
      <c r="I292" s="47" t="s">
        <v>31</v>
      </c>
      <c r="J292" s="47" t="s">
        <v>7</v>
      </c>
      <c r="K292" s="47" t="s">
        <v>8</v>
      </c>
      <c r="L292" s="47" t="s">
        <v>9</v>
      </c>
      <c r="M292" s="47" t="s">
        <v>10</v>
      </c>
      <c r="N292" s="206"/>
      <c r="O292" s="1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x14ac:dyDescent="0.2">
      <c r="A293" s="18" t="s">
        <v>19</v>
      </c>
      <c r="B293" s="71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3"/>
      <c r="N293" s="74">
        <f>SUM(B293:M293)</f>
        <v>0</v>
      </c>
      <c r="O293" s="1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ht="13.5" thickBot="1" x14ac:dyDescent="0.25">
      <c r="A294" s="41" t="s">
        <v>29</v>
      </c>
      <c r="B294" s="75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7"/>
      <c r="N294" s="78">
        <f>SUM(B294:M294)</f>
        <v>0</v>
      </c>
      <c r="O294" s="1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x14ac:dyDescent="0.2">
      <c r="A295" s="49" t="s">
        <v>20</v>
      </c>
      <c r="B295" s="79">
        <f>SUM(B293:B294)</f>
        <v>0</v>
      </c>
      <c r="C295" s="79">
        <f t="shared" ref="C295" si="78">SUM(C293:C294)</f>
        <v>0</v>
      </c>
      <c r="D295" s="79">
        <f t="shared" ref="D295" si="79">SUM(D293:D294)</f>
        <v>0</v>
      </c>
      <c r="E295" s="79">
        <f t="shared" ref="E295" si="80">SUM(E293:E294)</f>
        <v>0</v>
      </c>
      <c r="F295" s="79">
        <f t="shared" ref="F295" si="81">SUM(F293:F294)</f>
        <v>0</v>
      </c>
      <c r="G295" s="79">
        <f t="shared" ref="G295" si="82">SUM(G293:G294)</f>
        <v>0</v>
      </c>
      <c r="H295" s="79">
        <f t="shared" ref="H295" si="83">SUM(H293:H294)</f>
        <v>0</v>
      </c>
      <c r="I295" s="79">
        <f t="shared" ref="I295" si="84">SUM(I293:I294)</f>
        <v>0</v>
      </c>
      <c r="J295" s="79">
        <f t="shared" ref="J295" si="85">SUM(J293:J294)</f>
        <v>0</v>
      </c>
      <c r="K295" s="79">
        <f t="shared" ref="K295" si="86">SUM(K293:K294)</f>
        <v>0</v>
      </c>
      <c r="L295" s="79">
        <f t="shared" ref="L295" si="87">SUM(L293:L294)</f>
        <v>0</v>
      </c>
      <c r="M295" s="79">
        <f t="shared" ref="M295" si="88">SUM(M293:M294)</f>
        <v>0</v>
      </c>
      <c r="N295" s="78">
        <f>SUM(N293:N294)</f>
        <v>0</v>
      </c>
      <c r="O295" s="1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x14ac:dyDescent="0.2">
      <c r="A296" s="19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1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ht="20.25" customHeight="1" thickBot="1" x14ac:dyDescent="0.25">
      <c r="A297" s="207" t="s">
        <v>21</v>
      </c>
      <c r="B297" s="207"/>
      <c r="C297" s="207"/>
      <c r="D297" s="207"/>
      <c r="E297" s="207"/>
      <c r="F297" s="207"/>
      <c r="G297" s="207"/>
      <c r="H297" s="207"/>
      <c r="I297" s="207"/>
      <c r="J297" s="207"/>
      <c r="K297" s="207"/>
      <c r="L297" s="207"/>
      <c r="M297" s="207"/>
      <c r="N297" s="11"/>
      <c r="O297" s="1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ht="24" thickBot="1" x14ac:dyDescent="0.25">
      <c r="A298" s="21" t="s">
        <v>22</v>
      </c>
      <c r="B298" s="22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4"/>
      <c r="N298" s="11"/>
      <c r="O298" s="1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ht="5.45" customHeight="1" x14ac:dyDescent="0.2">
      <c r="A299" s="8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ht="19.7" customHeight="1" x14ac:dyDescent="0.2">
      <c r="A300" s="26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ht="21.75" customHeight="1" x14ac:dyDescent="0.2">
      <c r="A301" s="27"/>
      <c r="B301" s="27"/>
      <c r="C301" s="27"/>
      <c r="D301" s="27"/>
      <c r="E301" s="27"/>
      <c r="F301" s="27"/>
      <c r="G301" s="27"/>
      <c r="H301" s="27"/>
      <c r="I301" s="27"/>
      <c r="K301" s="11"/>
      <c r="L301" s="11"/>
      <c r="M301" s="11"/>
      <c r="N301" s="11"/>
      <c r="O301" s="1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ht="6.75" customHeight="1" x14ac:dyDescent="0.2">
      <c r="A302" s="27"/>
      <c r="B302" s="27"/>
      <c r="C302" s="27"/>
      <c r="D302" s="27"/>
      <c r="E302" s="27"/>
      <c r="F302" s="27"/>
      <c r="G302" s="27"/>
      <c r="H302" s="27"/>
      <c r="I302" s="27"/>
      <c r="J302" s="14"/>
      <c r="K302" s="14"/>
      <c r="L302" s="14"/>
      <c r="M302" s="14"/>
      <c r="N302" s="14"/>
      <c r="O302" s="1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ht="21.75" customHeight="1" x14ac:dyDescent="0.2">
      <c r="A303" s="27"/>
      <c r="B303" s="27"/>
      <c r="C303" s="27"/>
      <c r="D303" s="27"/>
      <c r="E303" s="27"/>
      <c r="F303" s="27"/>
      <c r="G303" s="27"/>
      <c r="H303" s="27"/>
      <c r="I303" s="27"/>
      <c r="J303" s="11"/>
      <c r="K303" s="11"/>
      <c r="L303" s="11"/>
      <c r="M303" s="11"/>
      <c r="N303" s="11"/>
      <c r="O303" s="1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ht="21.75" customHeight="1" x14ac:dyDescent="0.2">
      <c r="A304" s="27"/>
      <c r="B304" s="27"/>
      <c r="C304" s="27"/>
      <c r="D304" s="27"/>
      <c r="E304" s="27"/>
      <c r="F304" s="27"/>
      <c r="G304" s="27"/>
      <c r="H304" s="27"/>
      <c r="I304" s="27"/>
      <c r="J304" s="28"/>
      <c r="K304" s="28"/>
      <c r="L304" s="28"/>
      <c r="M304" s="28"/>
      <c r="N304" s="28"/>
      <c r="O304" s="1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ht="21.75" customHeight="1" x14ac:dyDescent="0.2">
      <c r="A305" s="27"/>
      <c r="B305" s="27"/>
      <c r="C305" s="27"/>
      <c r="D305" s="27"/>
      <c r="E305" s="27"/>
      <c r="F305" s="27"/>
      <c r="G305" s="27"/>
      <c r="H305" s="27"/>
      <c r="I305" s="27"/>
      <c r="J305" s="28"/>
      <c r="K305" s="28"/>
      <c r="L305" s="28"/>
      <c r="M305" s="28"/>
      <c r="N305" s="28"/>
      <c r="O305" s="1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x14ac:dyDescent="0.2">
      <c r="A306" s="27"/>
      <c r="B306" s="27"/>
      <c r="C306" s="27"/>
      <c r="D306" s="27"/>
      <c r="E306" s="27"/>
      <c r="F306" s="27"/>
      <c r="G306" s="27"/>
      <c r="H306" s="27"/>
      <c r="I306" s="27"/>
      <c r="J306" s="11"/>
      <c r="K306" s="11"/>
      <c r="L306" s="11"/>
      <c r="M306" s="11"/>
      <c r="N306" s="11"/>
      <c r="O306" s="1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ht="6.75" customHeight="1" x14ac:dyDescent="0.2">
      <c r="A307" s="27"/>
      <c r="B307" s="27"/>
      <c r="C307" s="27"/>
      <c r="D307" s="27"/>
      <c r="E307" s="27"/>
      <c r="F307" s="27"/>
      <c r="G307" s="27"/>
      <c r="H307" s="27"/>
      <c r="I307" s="27"/>
      <c r="J307" s="29"/>
      <c r="K307" s="11"/>
      <c r="L307" s="11"/>
      <c r="M307" s="11"/>
      <c r="N307" s="11"/>
      <c r="O307" s="1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ht="21.75" customHeight="1" x14ac:dyDescent="0.2">
      <c r="A308" s="27"/>
      <c r="B308" s="27"/>
      <c r="C308" s="27"/>
      <c r="D308" s="27"/>
      <c r="E308" s="27"/>
      <c r="F308" s="27"/>
      <c r="G308" s="27"/>
      <c r="H308" s="27"/>
      <c r="I308" s="27"/>
      <c r="J308" s="29"/>
      <c r="K308" s="11"/>
      <c r="L308" s="11"/>
      <c r="M308" s="11"/>
      <c r="N308" s="11"/>
      <c r="O308" s="1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s="8" customFormat="1" x14ac:dyDescent="0.2"/>
    <row r="310" spans="1:34" ht="21.75" customHeight="1" thickBot="1" x14ac:dyDescent="0.25">
      <c r="A310" s="208" t="str">
        <f>IF(Übersicht!$A$8="","",Übersicht!$A$8)</f>
        <v/>
      </c>
      <c r="B310" s="209"/>
      <c r="C310" s="209"/>
      <c r="D310" s="13"/>
      <c r="E310" s="13"/>
      <c r="F310" s="13"/>
      <c r="G310" s="13"/>
      <c r="H310" s="11"/>
      <c r="I310" s="11"/>
      <c r="J310" s="12" t="s">
        <v>14</v>
      </c>
      <c r="K310" s="210" t="str">
        <f>IF(Übersicht!$H$5="","",Übersicht!$H$5)</f>
        <v/>
      </c>
      <c r="L310" s="211"/>
      <c r="M310" s="211"/>
      <c r="N310" s="212"/>
      <c r="O310" s="1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 ht="18.75" customHeight="1" x14ac:dyDescent="0.2">
      <c r="A311" s="213" t="s">
        <v>33</v>
      </c>
      <c r="B311" s="214"/>
      <c r="C311" s="214"/>
      <c r="D311" s="214"/>
      <c r="E311" s="214"/>
      <c r="F311" s="214"/>
      <c r="G311" s="214"/>
      <c r="H311" s="214"/>
      <c r="I311" s="214"/>
      <c r="J311" s="214"/>
      <c r="K311" s="214"/>
      <c r="L311" s="214"/>
      <c r="M311" s="214"/>
      <c r="N311" s="9"/>
      <c r="O311" s="1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  <row r="312" spans="1:34" ht="25.5" customHeight="1" x14ac:dyDescent="0.2">
      <c r="A312" s="153" t="s">
        <v>24</v>
      </c>
      <c r="B312" s="215"/>
      <c r="C312" s="215"/>
      <c r="D312" s="215"/>
      <c r="E312" s="215"/>
      <c r="F312" s="215"/>
      <c r="G312" s="215"/>
      <c r="H312" s="215"/>
      <c r="I312" s="215"/>
      <c r="J312" s="215"/>
      <c r="K312" s="215"/>
      <c r="L312" s="215"/>
      <c r="M312" s="215"/>
      <c r="N312" s="215"/>
      <c r="O312" s="1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</row>
    <row r="313" spans="1:34" ht="19.7" customHeight="1" x14ac:dyDescent="0.2">
      <c r="A313" s="216" t="s">
        <v>41</v>
      </c>
      <c r="B313" s="217"/>
      <c r="C313" s="217"/>
      <c r="D313" s="217"/>
      <c r="E313" s="217"/>
      <c r="F313" s="217"/>
      <c r="G313" s="217"/>
      <c r="H313" s="217"/>
      <c r="I313" s="217"/>
      <c r="J313" s="217"/>
      <c r="K313" s="217"/>
      <c r="L313" s="217"/>
      <c r="M313" s="217"/>
      <c r="N313" s="217"/>
      <c r="O313" s="1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</row>
    <row r="314" spans="1:34" ht="15" customHeight="1" x14ac:dyDescent="0.2">
      <c r="A314" s="216"/>
      <c r="B314" s="217"/>
      <c r="C314" s="217"/>
      <c r="D314" s="217"/>
      <c r="E314" s="217"/>
      <c r="F314" s="217"/>
      <c r="G314" s="217"/>
      <c r="H314" s="217"/>
      <c r="I314" s="217"/>
      <c r="J314" s="217"/>
      <c r="K314" s="217"/>
      <c r="L314" s="217"/>
      <c r="M314" s="217"/>
      <c r="N314" s="217"/>
      <c r="O314" s="1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</row>
    <row r="315" spans="1:34" ht="15" customHeight="1" x14ac:dyDescent="0.2">
      <c r="A315" s="218" t="s">
        <v>11</v>
      </c>
      <c r="B315" s="219"/>
      <c r="C315" s="219"/>
      <c r="D315" s="219"/>
      <c r="E315" s="219"/>
      <c r="F315" s="219"/>
      <c r="G315" s="219"/>
      <c r="H315" s="219"/>
      <c r="I315" s="219"/>
      <c r="J315" s="219"/>
      <c r="K315" s="219"/>
      <c r="L315" s="219"/>
      <c r="M315" s="219"/>
      <c r="N315" s="219"/>
      <c r="O315" s="1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</row>
    <row r="316" spans="1:34" ht="15.95" customHeight="1" x14ac:dyDescent="0.2">
      <c r="A316" s="6" t="s">
        <v>15</v>
      </c>
      <c r="B316" s="9"/>
      <c r="C316" s="7"/>
      <c r="D316" s="6" t="s">
        <v>16</v>
      </c>
      <c r="E316" s="6"/>
      <c r="F316" s="7"/>
      <c r="G316" s="7"/>
      <c r="H316" s="7"/>
      <c r="I316" s="7"/>
      <c r="J316" s="7"/>
      <c r="K316" s="7" t="s">
        <v>44</v>
      </c>
      <c r="L316" s="7"/>
      <c r="M316" s="7"/>
      <c r="N316" s="9"/>
      <c r="O316" s="1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</row>
    <row r="317" spans="1:34" ht="21.75" customHeight="1" x14ac:dyDescent="0.2">
      <c r="A317" s="220" t="str">
        <f>IF(Übersicht!$A$11="","",Übersicht!$A$11)</f>
        <v/>
      </c>
      <c r="B317" s="221"/>
      <c r="C317" s="38"/>
      <c r="D317" s="222" t="str">
        <f>IF('Allgemeine Daten'!B16="","",'Allgemeine Daten'!B16&amp; IF(AND('Allgemeine Daten'!J16&lt;1,  'Allgemeine Daten'!J16&gt;0 )," (Teilzeit)",""))</f>
        <v/>
      </c>
      <c r="E317" s="223"/>
      <c r="F317" s="223"/>
      <c r="G317" s="223"/>
      <c r="H317" s="223"/>
      <c r="I317" s="224"/>
      <c r="J317" s="39"/>
      <c r="K317" s="225" t="str">
        <f>IF('Allgemeine Daten'!F16="","",'Allgemeine Daten'!F16)</f>
        <v/>
      </c>
      <c r="L317" s="226"/>
      <c r="M317" s="226"/>
      <c r="N317" s="227"/>
      <c r="O317" s="1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</row>
    <row r="318" spans="1:34" ht="5.45" customHeight="1" x14ac:dyDescent="0.2">
      <c r="A318" s="15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</row>
    <row r="319" spans="1:34" ht="26.25" customHeight="1" x14ac:dyDescent="0.2">
      <c r="A319" s="202" t="s">
        <v>17</v>
      </c>
      <c r="B319" s="154"/>
      <c r="C319" s="154"/>
      <c r="D319" s="154"/>
      <c r="E319" s="154"/>
      <c r="F319" s="154"/>
      <c r="G319" s="154"/>
      <c r="H319" s="154"/>
      <c r="I319" s="154"/>
      <c r="J319" s="154"/>
      <c r="K319" s="154"/>
      <c r="L319" s="154"/>
      <c r="M319" s="154"/>
      <c r="N319" s="154"/>
      <c r="O319" s="1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</row>
    <row r="320" spans="1:34" x14ac:dyDescent="0.2">
      <c r="A320" s="8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</row>
    <row r="321" spans="1:34" ht="12.75" customHeight="1" x14ac:dyDescent="0.2">
      <c r="A321" s="203" t="s">
        <v>18</v>
      </c>
      <c r="B321" s="16" t="s">
        <v>23</v>
      </c>
      <c r="C321" s="17"/>
      <c r="D321" s="17"/>
      <c r="E321" s="17"/>
      <c r="F321" s="17"/>
      <c r="G321" s="17"/>
      <c r="H321" s="17"/>
      <c r="I321" s="45"/>
      <c r="J321" s="45"/>
      <c r="K321" s="45"/>
      <c r="L321" s="46"/>
      <c r="M321" s="46"/>
      <c r="N321" s="205" t="s">
        <v>32</v>
      </c>
      <c r="O321" s="1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</row>
    <row r="322" spans="1:34" ht="13.5" thickBot="1" x14ac:dyDescent="0.25">
      <c r="A322" s="204"/>
      <c r="B322" s="25" t="s">
        <v>0</v>
      </c>
      <c r="C322" s="25" t="s">
        <v>1</v>
      </c>
      <c r="D322" s="25" t="s">
        <v>2</v>
      </c>
      <c r="E322" s="25" t="s">
        <v>3</v>
      </c>
      <c r="F322" s="25" t="s">
        <v>4</v>
      </c>
      <c r="G322" s="25" t="s">
        <v>5</v>
      </c>
      <c r="H322" s="25" t="s">
        <v>6</v>
      </c>
      <c r="I322" s="47" t="s">
        <v>31</v>
      </c>
      <c r="J322" s="47" t="s">
        <v>7</v>
      </c>
      <c r="K322" s="47" t="s">
        <v>8</v>
      </c>
      <c r="L322" s="47" t="s">
        <v>9</v>
      </c>
      <c r="M322" s="47" t="s">
        <v>10</v>
      </c>
      <c r="N322" s="206"/>
      <c r="O322" s="1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</row>
    <row r="323" spans="1:34" x14ac:dyDescent="0.2">
      <c r="A323" s="18" t="s">
        <v>19</v>
      </c>
      <c r="B323" s="71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3"/>
      <c r="N323" s="74">
        <f>SUM(B323:M323)</f>
        <v>0</v>
      </c>
      <c r="O323" s="1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</row>
    <row r="324" spans="1:34" ht="13.5" thickBot="1" x14ac:dyDescent="0.25">
      <c r="A324" s="41" t="s">
        <v>29</v>
      </c>
      <c r="B324" s="75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7"/>
      <c r="N324" s="78">
        <f>SUM(B324:M324)</f>
        <v>0</v>
      </c>
      <c r="O324" s="1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</row>
    <row r="325" spans="1:34" x14ac:dyDescent="0.2">
      <c r="A325" s="49" t="s">
        <v>20</v>
      </c>
      <c r="B325" s="79">
        <f>SUM(B323:B324)</f>
        <v>0</v>
      </c>
      <c r="C325" s="79">
        <f t="shared" ref="C325" si="89">SUM(C323:C324)</f>
        <v>0</v>
      </c>
      <c r="D325" s="79">
        <f t="shared" ref="D325" si="90">SUM(D323:D324)</f>
        <v>0</v>
      </c>
      <c r="E325" s="79">
        <f t="shared" ref="E325" si="91">SUM(E323:E324)</f>
        <v>0</v>
      </c>
      <c r="F325" s="79">
        <f t="shared" ref="F325" si="92">SUM(F323:F324)</f>
        <v>0</v>
      </c>
      <c r="G325" s="79">
        <f t="shared" ref="G325" si="93">SUM(G323:G324)</f>
        <v>0</v>
      </c>
      <c r="H325" s="79">
        <f t="shared" ref="H325" si="94">SUM(H323:H324)</f>
        <v>0</v>
      </c>
      <c r="I325" s="79">
        <f t="shared" ref="I325" si="95">SUM(I323:I324)</f>
        <v>0</v>
      </c>
      <c r="J325" s="79">
        <f t="shared" ref="J325" si="96">SUM(J323:J324)</f>
        <v>0</v>
      </c>
      <c r="K325" s="79">
        <f t="shared" ref="K325" si="97">SUM(K323:K324)</f>
        <v>0</v>
      </c>
      <c r="L325" s="79">
        <f t="shared" ref="L325" si="98">SUM(L323:L324)</f>
        <v>0</v>
      </c>
      <c r="M325" s="79">
        <f t="shared" ref="M325" si="99">SUM(M323:M324)</f>
        <v>0</v>
      </c>
      <c r="N325" s="78">
        <f>SUM(N323:N324)</f>
        <v>0</v>
      </c>
      <c r="O325" s="1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</row>
    <row r="326" spans="1:34" x14ac:dyDescent="0.2">
      <c r="A326" s="19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1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</row>
    <row r="327" spans="1:34" ht="20.25" customHeight="1" thickBot="1" x14ac:dyDescent="0.25">
      <c r="A327" s="207" t="s">
        <v>21</v>
      </c>
      <c r="B327" s="207"/>
      <c r="C327" s="207"/>
      <c r="D327" s="207"/>
      <c r="E327" s="207"/>
      <c r="F327" s="207"/>
      <c r="G327" s="207"/>
      <c r="H327" s="207"/>
      <c r="I327" s="207"/>
      <c r="J327" s="207"/>
      <c r="K327" s="207"/>
      <c r="L327" s="207"/>
      <c r="M327" s="207"/>
      <c r="N327" s="11"/>
      <c r="O327" s="1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</row>
    <row r="328" spans="1:34" ht="24" thickBot="1" x14ac:dyDescent="0.25">
      <c r="A328" s="21" t="s">
        <v>22</v>
      </c>
      <c r="B328" s="22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4"/>
      <c r="N328" s="11"/>
      <c r="O328" s="1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</row>
    <row r="329" spans="1:34" ht="5.45" customHeight="1" x14ac:dyDescent="0.2">
      <c r="A329" s="8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</row>
    <row r="330" spans="1:34" ht="19.7" customHeight="1" x14ac:dyDescent="0.2">
      <c r="A330" s="26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</row>
    <row r="331" spans="1:34" ht="21.75" customHeight="1" x14ac:dyDescent="0.2">
      <c r="A331" s="27"/>
      <c r="B331" s="27"/>
      <c r="C331" s="27"/>
      <c r="D331" s="27"/>
      <c r="E331" s="27"/>
      <c r="F331" s="27"/>
      <c r="G331" s="27"/>
      <c r="H331" s="27"/>
      <c r="I331" s="27"/>
      <c r="K331" s="11"/>
      <c r="L331" s="11"/>
      <c r="M331" s="11"/>
      <c r="N331" s="11"/>
      <c r="O331" s="1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</row>
    <row r="332" spans="1:34" ht="6.75" customHeight="1" x14ac:dyDescent="0.2">
      <c r="A332" s="27"/>
      <c r="B332" s="27"/>
      <c r="C332" s="27"/>
      <c r="D332" s="27"/>
      <c r="E332" s="27"/>
      <c r="F332" s="27"/>
      <c r="G332" s="27"/>
      <c r="H332" s="27"/>
      <c r="I332" s="27"/>
      <c r="J332" s="14"/>
      <c r="K332" s="14"/>
      <c r="L332" s="14"/>
      <c r="M332" s="14"/>
      <c r="N332" s="14"/>
      <c r="O332" s="1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</row>
    <row r="333" spans="1:34" ht="21.75" customHeight="1" x14ac:dyDescent="0.2">
      <c r="A333" s="27"/>
      <c r="B333" s="27"/>
      <c r="C333" s="27"/>
      <c r="D333" s="27"/>
      <c r="E333" s="27"/>
      <c r="F333" s="27"/>
      <c r="G333" s="27"/>
      <c r="H333" s="27"/>
      <c r="I333" s="27"/>
      <c r="J333" s="11"/>
      <c r="K333" s="11"/>
      <c r="L333" s="11"/>
      <c r="M333" s="11"/>
      <c r="N333" s="11"/>
      <c r="O333" s="1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</row>
    <row r="334" spans="1:34" ht="21.75" customHeight="1" x14ac:dyDescent="0.2">
      <c r="A334" s="27"/>
      <c r="B334" s="27"/>
      <c r="C334" s="27"/>
      <c r="D334" s="27"/>
      <c r="E334" s="27"/>
      <c r="F334" s="27"/>
      <c r="G334" s="27"/>
      <c r="H334" s="27"/>
      <c r="I334" s="27"/>
      <c r="J334" s="28"/>
      <c r="K334" s="28"/>
      <c r="L334" s="28"/>
      <c r="M334" s="28"/>
      <c r="N334" s="28"/>
      <c r="O334" s="1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</row>
    <row r="335" spans="1:34" ht="21.75" customHeight="1" x14ac:dyDescent="0.2">
      <c r="A335" s="27"/>
      <c r="B335" s="27"/>
      <c r="C335" s="27"/>
      <c r="D335" s="27"/>
      <c r="E335" s="27"/>
      <c r="F335" s="27"/>
      <c r="G335" s="27"/>
      <c r="H335" s="27"/>
      <c r="I335" s="27"/>
      <c r="J335" s="28"/>
      <c r="K335" s="28"/>
      <c r="L335" s="28"/>
      <c r="M335" s="28"/>
      <c r="N335" s="28"/>
      <c r="O335" s="1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</row>
    <row r="336" spans="1:34" x14ac:dyDescent="0.2">
      <c r="A336" s="27"/>
      <c r="B336" s="27"/>
      <c r="C336" s="27"/>
      <c r="D336" s="27"/>
      <c r="E336" s="27"/>
      <c r="F336" s="27"/>
      <c r="G336" s="27"/>
      <c r="H336" s="27"/>
      <c r="I336" s="27"/>
      <c r="J336" s="11"/>
      <c r="K336" s="11"/>
      <c r="L336" s="11"/>
      <c r="M336" s="11"/>
      <c r="N336" s="11"/>
      <c r="O336" s="1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</row>
    <row r="337" spans="1:34" ht="6.75" customHeight="1" x14ac:dyDescent="0.2">
      <c r="A337" s="27"/>
      <c r="B337" s="27"/>
      <c r="C337" s="27"/>
      <c r="D337" s="27"/>
      <c r="E337" s="27"/>
      <c r="F337" s="27"/>
      <c r="G337" s="27"/>
      <c r="H337" s="27"/>
      <c r="I337" s="27"/>
      <c r="J337" s="29"/>
      <c r="K337" s="11"/>
      <c r="L337" s="11"/>
      <c r="M337" s="11"/>
      <c r="N337" s="11"/>
      <c r="O337" s="1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</row>
    <row r="338" spans="1:34" ht="21.75" customHeight="1" x14ac:dyDescent="0.2">
      <c r="A338" s="27"/>
      <c r="B338" s="27"/>
      <c r="C338" s="27"/>
      <c r="D338" s="27"/>
      <c r="E338" s="27"/>
      <c r="F338" s="27"/>
      <c r="G338" s="27"/>
      <c r="H338" s="27"/>
      <c r="I338" s="27"/>
      <c r="J338" s="29"/>
      <c r="K338" s="11"/>
      <c r="L338" s="11"/>
      <c r="M338" s="11"/>
      <c r="N338" s="11"/>
      <c r="O338" s="1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</row>
    <row r="339" spans="1:34" s="8" customFormat="1" x14ac:dyDescent="0.2"/>
    <row r="340" spans="1:34" ht="21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1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</row>
    <row r="341" spans="1:34" ht="18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1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</row>
    <row r="342" spans="1:34" ht="25.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1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</row>
    <row r="343" spans="1:34" ht="19.7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1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</row>
    <row r="344" spans="1:34" ht="1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1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</row>
    <row r="345" spans="1:34" ht="1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1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</row>
    <row r="346" spans="1:34" ht="15.9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1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</row>
    <row r="347" spans="1:34" ht="21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1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</row>
    <row r="348" spans="1:34" ht="5.4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1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</row>
    <row r="349" spans="1:34" ht="26.2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1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</row>
    <row r="350" spans="1:34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1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</row>
    <row r="351" spans="1:34" ht="12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1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</row>
    <row r="352" spans="1:34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1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</row>
    <row r="353" spans="1:34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1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</row>
    <row r="354" spans="1:34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1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</row>
    <row r="355" spans="1:34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1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</row>
    <row r="356" spans="1:34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1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</row>
    <row r="357" spans="1:34" ht="20.2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1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</row>
    <row r="358" spans="1:34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1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</row>
    <row r="359" spans="1:34" ht="5.4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1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</row>
    <row r="360" spans="1:34" ht="19.7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1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</row>
    <row r="361" spans="1:34" ht="21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1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</row>
    <row r="362" spans="1:34" ht="6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1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</row>
    <row r="363" spans="1:34" ht="21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1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</row>
    <row r="364" spans="1:34" ht="21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1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</row>
    <row r="365" spans="1:34" ht="21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1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</row>
    <row r="366" spans="1:34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1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</row>
    <row r="367" spans="1:34" ht="6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1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</row>
    <row r="368" spans="1:34" ht="21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1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</row>
  </sheetData>
  <protectedRanges>
    <protectedRange sqref="B293:M294 B298:M298" name="Bereich12"/>
    <protectedRange sqref="B263:M264 B268:M268" name="Bereich11"/>
    <protectedRange sqref="B233:M234 B238:M238" name="Bereich10"/>
    <protectedRange sqref="B203:M204 B208:M208" name="Bereich9"/>
    <protectedRange sqref="B173:M174 B178:M178" name="Bereich8"/>
    <protectedRange sqref="B143:M144 B148:M148" name="Bereich7"/>
    <protectedRange sqref="B118:M118" name="Bereich6"/>
    <protectedRange sqref="B113:M114" name="Bereich5"/>
    <protectedRange sqref="B88:M88" name="Bereich4"/>
    <protectedRange sqref="B83:M84" name="Bereich3"/>
    <protectedRange sqref="B53:M54" name="Bereich1"/>
    <protectedRange sqref="B58:M58" name="Bereich2"/>
  </protectedRanges>
  <customSheetViews>
    <customSheetView guid="{FBC24256-48C5-4FB9-849B-CFD3011B31D7}" scale="115" showPageBreaks="1" printArea="1" view="pageBreakPreview" topLeftCell="A22">
      <selection activeCell="B54" sqref="B54"/>
      <pageMargins left="0.7" right="0.7" top="0.75" bottom="0.75" header="0.3" footer="0.3"/>
      <pageSetup paperSize="9" orientation="landscape" r:id="rId1"/>
      <headerFooter alignWithMargins="0">
        <oddFooter>&amp;C&amp;A&amp;RSeite &amp;P</oddFooter>
      </headerFooter>
    </customSheetView>
  </customSheetViews>
  <mergeCells count="164">
    <mergeCell ref="A81:A82"/>
    <mergeCell ref="N81:N82"/>
    <mergeCell ref="A87:M87"/>
    <mergeCell ref="A314:N314"/>
    <mergeCell ref="A315:N315"/>
    <mergeCell ref="A317:B317"/>
    <mergeCell ref="D317:I317"/>
    <mergeCell ref="K317:N317"/>
    <mergeCell ref="A311:M311"/>
    <mergeCell ref="A312:N312"/>
    <mergeCell ref="A313:N313"/>
    <mergeCell ref="A297:M297"/>
    <mergeCell ref="A310:C310"/>
    <mergeCell ref="K310:N310"/>
    <mergeCell ref="A251:M251"/>
    <mergeCell ref="A252:N252"/>
    <mergeCell ref="A253:N253"/>
    <mergeCell ref="A254:N254"/>
    <mergeCell ref="A255:N255"/>
    <mergeCell ref="A257:B257"/>
    <mergeCell ref="D257:I257"/>
    <mergeCell ref="K257:N257"/>
    <mergeCell ref="A229:N229"/>
    <mergeCell ref="A231:A232"/>
    <mergeCell ref="A41:M41"/>
    <mergeCell ref="A42:N42"/>
    <mergeCell ref="A45:N45"/>
    <mergeCell ref="A51:A52"/>
    <mergeCell ref="A57:M57"/>
    <mergeCell ref="N51:N52"/>
    <mergeCell ref="K77:N77"/>
    <mergeCell ref="A289:N289"/>
    <mergeCell ref="A291:A292"/>
    <mergeCell ref="N291:N292"/>
    <mergeCell ref="A281:M281"/>
    <mergeCell ref="A282:N282"/>
    <mergeCell ref="A283:N283"/>
    <mergeCell ref="A284:N284"/>
    <mergeCell ref="A285:N285"/>
    <mergeCell ref="A287:B287"/>
    <mergeCell ref="D287:I287"/>
    <mergeCell ref="K287:N287"/>
    <mergeCell ref="A259:N259"/>
    <mergeCell ref="A261:A262"/>
    <mergeCell ref="N261:N262"/>
    <mergeCell ref="A267:M267"/>
    <mergeCell ref="A280:C280"/>
    <mergeCell ref="K280:N280"/>
    <mergeCell ref="K250:N250"/>
    <mergeCell ref="A221:M221"/>
    <mergeCell ref="A222:N222"/>
    <mergeCell ref="A223:N223"/>
    <mergeCell ref="A224:N224"/>
    <mergeCell ref="A225:N225"/>
    <mergeCell ref="A227:B227"/>
    <mergeCell ref="D227:I227"/>
    <mergeCell ref="K227:N227"/>
    <mergeCell ref="D77:I77"/>
    <mergeCell ref="A199:N199"/>
    <mergeCell ref="A201:A202"/>
    <mergeCell ref="N201:N202"/>
    <mergeCell ref="A207:M207"/>
    <mergeCell ref="A220:C220"/>
    <mergeCell ref="K220:N220"/>
    <mergeCell ref="D107:I107"/>
    <mergeCell ref="K107:N107"/>
    <mergeCell ref="A79:N79"/>
    <mergeCell ref="A77:B77"/>
    <mergeCell ref="A197:B197"/>
    <mergeCell ref="D197:I197"/>
    <mergeCell ref="K197:N197"/>
    <mergeCell ref="A101:M101"/>
    <mergeCell ref="A103:N103"/>
    <mergeCell ref="A104:N104"/>
    <mergeCell ref="A105:N105"/>
    <mergeCell ref="A109:N109"/>
    <mergeCell ref="A111:A112"/>
    <mergeCell ref="N111:N112"/>
    <mergeCell ref="A117:M117"/>
    <mergeCell ref="A130:C130"/>
    <mergeCell ref="K130:N130"/>
    <mergeCell ref="A40:C40"/>
    <mergeCell ref="K40:N40"/>
    <mergeCell ref="A47:B47"/>
    <mergeCell ref="A49:N49"/>
    <mergeCell ref="D47:I47"/>
    <mergeCell ref="K47:N47"/>
    <mergeCell ref="A195:N195"/>
    <mergeCell ref="A43:N43"/>
    <mergeCell ref="A44:N44"/>
    <mergeCell ref="A70:C70"/>
    <mergeCell ref="K70:N70"/>
    <mergeCell ref="A71:M71"/>
    <mergeCell ref="A72:N72"/>
    <mergeCell ref="A74:N74"/>
    <mergeCell ref="A73:N73"/>
    <mergeCell ref="A75:N75"/>
    <mergeCell ref="A107:B107"/>
    <mergeCell ref="A102:N102"/>
    <mergeCell ref="A191:M191"/>
    <mergeCell ref="A192:N192"/>
    <mergeCell ref="A193:N193"/>
    <mergeCell ref="A194:N194"/>
    <mergeCell ref="A100:C100"/>
    <mergeCell ref="K100:N100"/>
    <mergeCell ref="N171:N172"/>
    <mergeCell ref="A131:M131"/>
    <mergeCell ref="A132:N132"/>
    <mergeCell ref="A133:N133"/>
    <mergeCell ref="A134:N134"/>
    <mergeCell ref="A135:N135"/>
    <mergeCell ref="A137:B137"/>
    <mergeCell ref="D137:I137"/>
    <mergeCell ref="K137:N137"/>
    <mergeCell ref="A139:N139"/>
    <mergeCell ref="A169:N169"/>
    <mergeCell ref="A319:N319"/>
    <mergeCell ref="A321:A322"/>
    <mergeCell ref="N321:N322"/>
    <mergeCell ref="A327:M327"/>
    <mergeCell ref="A141:A142"/>
    <mergeCell ref="N141:N142"/>
    <mergeCell ref="A147:M147"/>
    <mergeCell ref="A160:C160"/>
    <mergeCell ref="K160:N160"/>
    <mergeCell ref="A190:C190"/>
    <mergeCell ref="K190:N190"/>
    <mergeCell ref="A161:M161"/>
    <mergeCell ref="A162:N162"/>
    <mergeCell ref="A163:N163"/>
    <mergeCell ref="A164:N164"/>
    <mergeCell ref="A165:N165"/>
    <mergeCell ref="A167:B167"/>
    <mergeCell ref="D167:I167"/>
    <mergeCell ref="K167:N167"/>
    <mergeCell ref="N231:N232"/>
    <mergeCell ref="A237:M237"/>
    <mergeCell ref="A250:C250"/>
    <mergeCell ref="A171:A172"/>
    <mergeCell ref="A177:M177"/>
    <mergeCell ref="A1:N1"/>
    <mergeCell ref="B20:B21"/>
    <mergeCell ref="C20:M21"/>
    <mergeCell ref="B22:B23"/>
    <mergeCell ref="C22:M23"/>
    <mergeCell ref="B24:B25"/>
    <mergeCell ref="C24:M25"/>
    <mergeCell ref="C26:M27"/>
    <mergeCell ref="B26:B27"/>
    <mergeCell ref="B14:B15"/>
    <mergeCell ref="C14:M15"/>
    <mergeCell ref="B16:B17"/>
    <mergeCell ref="C16:M17"/>
    <mergeCell ref="B18:B19"/>
    <mergeCell ref="C18:M19"/>
    <mergeCell ref="B3:D4"/>
    <mergeCell ref="C6:M7"/>
    <mergeCell ref="C8:M9"/>
    <mergeCell ref="C10:M11"/>
    <mergeCell ref="B6:B7"/>
    <mergeCell ref="B8:B9"/>
    <mergeCell ref="B10:B11"/>
    <mergeCell ref="B12:B13"/>
    <mergeCell ref="C12:M13"/>
  </mergeCells>
  <conditionalFormatting sqref="O55:AF55">
    <cfRule type="cellIs" dxfId="16" priority="14" stopIfTrue="1" operator="greaterThan">
      <formula>10</formula>
    </cfRule>
  </conditionalFormatting>
  <conditionalFormatting sqref="O85:AF85">
    <cfRule type="cellIs" dxfId="15" priority="12" stopIfTrue="1" operator="greaterThan">
      <formula>10</formula>
    </cfRule>
  </conditionalFormatting>
  <conditionalFormatting sqref="O145:AF145">
    <cfRule type="cellIs" dxfId="14" priority="10" stopIfTrue="1" operator="greaterThan">
      <formula>10</formula>
    </cfRule>
  </conditionalFormatting>
  <conditionalFormatting sqref="O175:AF175">
    <cfRule type="cellIs" dxfId="13" priority="9" stopIfTrue="1" operator="greaterThan">
      <formula>10</formula>
    </cfRule>
  </conditionalFormatting>
  <conditionalFormatting sqref="O205:AF205">
    <cfRule type="cellIs" dxfId="12" priority="8" stopIfTrue="1" operator="greaterThan">
      <formula>10</formula>
    </cfRule>
  </conditionalFormatting>
  <conditionalFormatting sqref="O235:AF235">
    <cfRule type="cellIs" dxfId="11" priority="7" stopIfTrue="1" operator="greaterThan">
      <formula>10</formula>
    </cfRule>
  </conditionalFormatting>
  <conditionalFormatting sqref="O265:AF265">
    <cfRule type="cellIs" dxfId="10" priority="6" stopIfTrue="1" operator="greaterThan">
      <formula>10</formula>
    </cfRule>
  </conditionalFormatting>
  <conditionalFormatting sqref="O295:AF295">
    <cfRule type="cellIs" dxfId="9" priority="5" stopIfTrue="1" operator="greaterThan">
      <formula>10</formula>
    </cfRule>
  </conditionalFormatting>
  <conditionalFormatting sqref="O325:AF325">
    <cfRule type="cellIs" dxfId="8" priority="4" stopIfTrue="1" operator="greaterThan">
      <formula>10</formula>
    </cfRule>
  </conditionalFormatting>
  <conditionalFormatting sqref="O355:AF355">
    <cfRule type="cellIs" dxfId="7" priority="3" stopIfTrue="1" operator="greaterThan">
      <formula>10</formula>
    </cfRule>
  </conditionalFormatting>
  <hyperlinks>
    <hyperlink ref="C6:M7" location="'geleistete Stunden'!B54" display="'geleistete Stunden'!B54" xr:uid="{00000000-0004-0000-0200-000000000000}"/>
    <hyperlink ref="C8:M9" location="'geleistete Stunden'!B84" display="'geleistete Stunden'!B84" xr:uid="{00000000-0004-0000-0200-000001000000}"/>
    <hyperlink ref="C10:M11" location="'geleistete Stunden'!B114" display="'geleistete Stunden'!B114" xr:uid="{00000000-0004-0000-0200-000002000000}"/>
    <hyperlink ref="C12:M13" location="'geleistete Stunden'!B144" display="'geleistete Stunden'!B144" xr:uid="{00000000-0004-0000-0200-000003000000}"/>
    <hyperlink ref="C14:M15" location="'geleistete Stunden'!B174" display="'geleistete Stunden'!B174" xr:uid="{00000000-0004-0000-0200-000004000000}"/>
    <hyperlink ref="C16:M17" location="'geleistete Stunden'!B204" display="'geleistete Stunden'!B204" xr:uid="{00000000-0004-0000-0200-000005000000}"/>
    <hyperlink ref="C18:M19" location="'geleistete Stunden'!B234" display="'geleistete Stunden'!B234" xr:uid="{00000000-0004-0000-0200-000006000000}"/>
    <hyperlink ref="C20:M21" location="'geleistete Stunden'!B264" display="'geleistete Stunden'!B264" xr:uid="{00000000-0004-0000-0200-000007000000}"/>
    <hyperlink ref="C22:M23" location="'geleistete Stunden'!B294" display="'geleistete Stunden'!B294" xr:uid="{00000000-0004-0000-0200-000008000000}"/>
    <hyperlink ref="C24:M25" location="'geleistete Stunden'!B324" display="'geleistete Stunden'!B324" xr:uid="{00000000-0004-0000-0200-000009000000}"/>
  </hyperlinks>
  <pageMargins left="0.70866141732283472" right="0.70866141732283472" top="0.74803149606299213" bottom="0.74803149606299213" header="0.31496062992125984" footer="0.31496062992125984"/>
  <pageSetup paperSize="9" scale="94" orientation="landscape" r:id="rId2"/>
  <headerFooter alignWithMargins="0">
    <oddFooter>&amp;C&amp;A&amp;RSeite &amp;P</oddFooter>
  </headerFooter>
  <rowBreaks count="10" manualBreakCount="10">
    <brk id="38" max="13" man="1"/>
    <brk id="68" max="13" man="1"/>
    <brk id="98" max="13" man="1"/>
    <brk id="128" max="13" man="1"/>
    <brk id="158" max="13" man="1"/>
    <brk id="188" max="13" man="1"/>
    <brk id="218" max="13" man="1"/>
    <brk id="248" max="13" man="1"/>
    <brk id="278" max="13" man="1"/>
    <brk id="308" max="13" man="1"/>
  </rowBreaks>
  <ignoredErrors>
    <ignoredError sqref="N55" formula="1"/>
    <ignoredError sqref="K47 K77 K107 K137 K167 K197 K227 K257 K287 K317" unlocked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B601-F64A-48FC-AF32-3CFA5C0C051A}">
  <dimension ref="A1:AE400"/>
  <sheetViews>
    <sheetView view="pageBreakPreview" zoomScale="70" zoomScaleNormal="100" zoomScaleSheetLayoutView="70" workbookViewId="0">
      <selection activeCell="D28" sqref="D28"/>
    </sheetView>
  </sheetViews>
  <sheetFormatPr baseColWidth="10" defaultColWidth="9" defaultRowHeight="12.75" x14ac:dyDescent="0.2"/>
  <cols>
    <col min="1" max="1" width="7.28515625" style="111" customWidth="1"/>
    <col min="2" max="2" width="26.28515625" style="111" customWidth="1"/>
    <col min="3" max="3" width="27.85546875" style="111" customWidth="1"/>
    <col min="4" max="4" width="17" style="111" customWidth="1"/>
    <col min="5" max="5" width="7.28515625" style="111" customWidth="1"/>
    <col min="6" max="6" width="10.28515625" style="111" customWidth="1"/>
    <col min="7" max="8" width="0" style="111" hidden="1" customWidth="1"/>
    <col min="9" max="9" width="9" style="8"/>
    <col min="10" max="25" width="9" style="111"/>
    <col min="26" max="26" width="16.7109375" style="112" hidden="1" customWidth="1"/>
    <col min="27" max="27" width="11.28515625" style="112" hidden="1" customWidth="1"/>
    <col min="28" max="28" width="9.85546875" style="112" hidden="1" customWidth="1"/>
    <col min="29" max="30" width="9" style="112" hidden="1" customWidth="1"/>
    <col min="31" max="31" width="9" style="111" hidden="1" customWidth="1"/>
    <col min="32" max="16384" width="9" style="111"/>
  </cols>
  <sheetData>
    <row r="1" spans="1:30" ht="25.5" customHeight="1" x14ac:dyDescent="0.2">
      <c r="A1" s="228" t="s">
        <v>82</v>
      </c>
      <c r="B1" s="154"/>
      <c r="C1" s="154"/>
      <c r="D1" s="154"/>
      <c r="E1" s="154"/>
      <c r="F1" s="154"/>
      <c r="AA1" s="112">
        <f ca="1">INT(RAND()*900000)+100000</f>
        <v>496601</v>
      </c>
    </row>
    <row r="2" spans="1:30" x14ac:dyDescent="0.2">
      <c r="A2" s="229" t="s">
        <v>47</v>
      </c>
      <c r="B2" s="217"/>
      <c r="C2" s="217"/>
      <c r="D2" s="217"/>
      <c r="E2" s="217"/>
      <c r="F2" s="217"/>
      <c r="Z2" s="112" t="s">
        <v>83</v>
      </c>
      <c r="AA2" s="112">
        <f>COUNTIF($A$7:$A$1044,"&lt;&gt;")</f>
        <v>0</v>
      </c>
    </row>
    <row r="3" spans="1:30" ht="21.75" customHeight="1" x14ac:dyDescent="0.2">
      <c r="A3" s="8"/>
      <c r="B3" s="8"/>
      <c r="C3" s="8"/>
      <c r="D3" s="8"/>
      <c r="E3" s="8"/>
      <c r="F3" s="8"/>
      <c r="Z3" s="112" t="s">
        <v>84</v>
      </c>
      <c r="AA3" s="112">
        <f>IF(AA2=0,0,MAX(1,ROUNDUP(AA2*25%,0)))</f>
        <v>0</v>
      </c>
    </row>
    <row r="4" spans="1:30" x14ac:dyDescent="0.2">
      <c r="A4" s="131"/>
      <c r="B4" s="8"/>
      <c r="C4" s="8"/>
      <c r="D4" s="8"/>
      <c r="E4" s="8"/>
      <c r="F4" s="8"/>
    </row>
    <row r="5" spans="1:30" ht="40.5" customHeight="1" thickBot="1" x14ac:dyDescent="0.25">
      <c r="A5" s="119" t="s">
        <v>12</v>
      </c>
      <c r="B5" s="118" t="s">
        <v>85</v>
      </c>
      <c r="C5" s="118" t="s">
        <v>81</v>
      </c>
      <c r="D5" s="118" t="s">
        <v>42</v>
      </c>
      <c r="E5" s="230" t="s">
        <v>32</v>
      </c>
      <c r="F5" s="231"/>
    </row>
    <row r="6" spans="1:30" ht="10.5" customHeight="1" x14ac:dyDescent="0.2">
      <c r="A6" s="100" t="s">
        <v>62</v>
      </c>
      <c r="B6" s="117">
        <v>45838</v>
      </c>
      <c r="C6" s="116" t="s">
        <v>80</v>
      </c>
      <c r="D6" s="115">
        <v>5000</v>
      </c>
      <c r="E6" s="232">
        <f>SUM(D7:D305)</f>
        <v>0</v>
      </c>
      <c r="F6" s="233"/>
    </row>
    <row r="7" spans="1:30" ht="13.5" thickBot="1" x14ac:dyDescent="0.25">
      <c r="A7" s="122"/>
      <c r="B7" s="123"/>
      <c r="C7" s="124"/>
      <c r="D7" s="125"/>
      <c r="E7" s="234"/>
      <c r="F7" s="235"/>
      <c r="G7" s="111">
        <v>5</v>
      </c>
      <c r="AB7" s="112" t="str">
        <f>IF($A7="","",MOD(ABS(SIN($AA$1+ROW()*97))*100000 + ROW()/1000000,1))</f>
        <v/>
      </c>
      <c r="AC7" s="112" t="str">
        <f>IF(AB7="","",_xlfn.RANK.EQ(AB7,$AB$7:INDEX($AB:$AB,6+$AA$2),1))</f>
        <v/>
      </c>
      <c r="AD7" s="112" t="str">
        <f>IF(AC7="","",IF(AC7&lt;=$AA$3,"JA",""))</f>
        <v/>
      </c>
    </row>
    <row r="8" spans="1:30" x14ac:dyDescent="0.2">
      <c r="A8" s="122"/>
      <c r="B8" s="123"/>
      <c r="C8" s="124"/>
      <c r="D8" s="125"/>
      <c r="E8" s="8"/>
      <c r="F8" s="8"/>
      <c r="H8" s="42" t="s">
        <v>79</v>
      </c>
      <c r="AB8" s="112" t="str">
        <f t="shared" ref="AB8:AB71" si="0">IF($A8="","",MOD(ABS(SIN($AA$1+ROW()*97))*100000 + ROW()/1000000,1))</f>
        <v/>
      </c>
      <c r="AC8" s="112" t="str">
        <f>IF(AB8="","",_xlfn.RANK.EQ(AB8,$AB$7:INDEX($AB:$AB,6+$AA$2),1))</f>
        <v/>
      </c>
      <c r="AD8" s="112" t="str">
        <f t="shared" ref="AD8:AD71" si="1">IF(AC8="","",IF(AC8&lt;=$AA$3,"JA",""))</f>
        <v/>
      </c>
    </row>
    <row r="9" spans="1:30" x14ac:dyDescent="0.2">
      <c r="A9" s="122"/>
      <c r="B9" s="123"/>
      <c r="C9" s="124"/>
      <c r="D9" s="125"/>
      <c r="E9" s="8"/>
      <c r="F9" s="8"/>
      <c r="H9" s="42" t="s">
        <v>78</v>
      </c>
      <c r="AB9" s="112" t="str">
        <f t="shared" si="0"/>
        <v/>
      </c>
      <c r="AC9" s="112" t="str">
        <f>IF(AB9="","",_xlfn.RANK.EQ(AB9,$AB$7:INDEX($AB:$AB,6+$AA$2),1))</f>
        <v/>
      </c>
      <c r="AD9" s="112" t="str">
        <f t="shared" si="1"/>
        <v/>
      </c>
    </row>
    <row r="10" spans="1:30" x14ac:dyDescent="0.2">
      <c r="A10" s="122"/>
      <c r="B10" s="123"/>
      <c r="C10" s="124"/>
      <c r="D10" s="125"/>
      <c r="E10" s="8"/>
      <c r="F10" s="8"/>
      <c r="AB10" s="112" t="str">
        <f t="shared" si="0"/>
        <v/>
      </c>
      <c r="AC10" s="112" t="str">
        <f>IF(AB10="","",_xlfn.RANK.EQ(AB10,$AB$7:INDEX($AB:$AB,6+$AA$2),1))</f>
        <v/>
      </c>
      <c r="AD10" s="112" t="str">
        <f t="shared" si="1"/>
        <v/>
      </c>
    </row>
    <row r="11" spans="1:30" x14ac:dyDescent="0.2">
      <c r="A11" s="122"/>
      <c r="B11" s="123"/>
      <c r="C11" s="124"/>
      <c r="D11" s="125"/>
      <c r="E11" s="8"/>
      <c r="F11" s="8"/>
      <c r="AB11" s="112" t="str">
        <f t="shared" si="0"/>
        <v/>
      </c>
      <c r="AC11" s="112" t="str">
        <f>IF(AB11="","",_xlfn.RANK.EQ(AB11,$AB$7:INDEX($AB:$AB,6+$AA$2),1))</f>
        <v/>
      </c>
      <c r="AD11" s="112" t="str">
        <f t="shared" si="1"/>
        <v/>
      </c>
    </row>
    <row r="12" spans="1:30" x14ac:dyDescent="0.2">
      <c r="A12" s="122"/>
      <c r="B12" s="123"/>
      <c r="C12" s="124"/>
      <c r="D12" s="125"/>
      <c r="E12" s="8"/>
      <c r="F12" s="8"/>
      <c r="AB12" s="112" t="str">
        <f t="shared" si="0"/>
        <v/>
      </c>
      <c r="AC12" s="112" t="str">
        <f>IF(AB12="","",_xlfn.RANK.EQ(AB12,$AB$7:INDEX($AB:$AB,6+$AA$2),1))</f>
        <v/>
      </c>
      <c r="AD12" s="112" t="str">
        <f t="shared" si="1"/>
        <v/>
      </c>
    </row>
    <row r="13" spans="1:30" x14ac:dyDescent="0.2">
      <c r="A13" s="122"/>
      <c r="B13" s="123"/>
      <c r="C13" s="124"/>
      <c r="D13" s="125"/>
      <c r="E13" s="8"/>
      <c r="F13" s="8"/>
      <c r="AB13" s="112" t="str">
        <f t="shared" si="0"/>
        <v/>
      </c>
      <c r="AC13" s="112" t="str">
        <f>IF(AB13="","",_xlfn.RANK.EQ(AB13,$AB$7:INDEX($AB:$AB,6+$AA$2),1))</f>
        <v/>
      </c>
      <c r="AD13" s="112" t="str">
        <f t="shared" si="1"/>
        <v/>
      </c>
    </row>
    <row r="14" spans="1:30" x14ac:dyDescent="0.2">
      <c r="A14" s="122"/>
      <c r="B14" s="123"/>
      <c r="C14" s="124"/>
      <c r="D14" s="125"/>
      <c r="E14" s="8"/>
      <c r="F14" s="8"/>
      <c r="AB14" s="112" t="str">
        <f t="shared" si="0"/>
        <v/>
      </c>
      <c r="AC14" s="112" t="str">
        <f>IF(AB14="","",_xlfn.RANK.EQ(AB14,$AB$7:INDEX($AB:$AB,6+$AA$2),1))</f>
        <v/>
      </c>
      <c r="AD14" s="112" t="str">
        <f t="shared" si="1"/>
        <v/>
      </c>
    </row>
    <row r="15" spans="1:30" x14ac:dyDescent="0.2">
      <c r="A15" s="122"/>
      <c r="B15" s="123"/>
      <c r="C15" s="124"/>
      <c r="D15" s="125"/>
      <c r="E15" s="8"/>
      <c r="F15" s="8"/>
      <c r="AB15" s="112" t="str">
        <f t="shared" si="0"/>
        <v/>
      </c>
      <c r="AC15" s="112" t="str">
        <f>IF(AB15="","",_xlfn.RANK.EQ(AB15,$AB$7:INDEX($AB:$AB,6+$AA$2),1))</f>
        <v/>
      </c>
      <c r="AD15" s="112" t="str">
        <f t="shared" si="1"/>
        <v/>
      </c>
    </row>
    <row r="16" spans="1:30" x14ac:dyDescent="0.2">
      <c r="A16" s="122"/>
      <c r="B16" s="123"/>
      <c r="C16" s="124"/>
      <c r="D16" s="125"/>
      <c r="E16" s="8"/>
      <c r="F16" s="8"/>
      <c r="AB16" s="112" t="str">
        <f t="shared" si="0"/>
        <v/>
      </c>
      <c r="AC16" s="112" t="str">
        <f>IF(AB16="","",_xlfn.RANK.EQ(AB16,$AB$7:INDEX($AB:$AB,6+$AA$2),1))</f>
        <v/>
      </c>
      <c r="AD16" s="112" t="str">
        <f t="shared" si="1"/>
        <v/>
      </c>
    </row>
    <row r="17" spans="1:30" x14ac:dyDescent="0.2">
      <c r="A17" s="122"/>
      <c r="B17" s="123"/>
      <c r="C17" s="124"/>
      <c r="D17" s="125"/>
      <c r="E17" s="8"/>
      <c r="F17" s="8"/>
      <c r="AB17" s="112" t="str">
        <f t="shared" si="0"/>
        <v/>
      </c>
      <c r="AC17" s="112" t="str">
        <f>IF(AB17="","",_xlfn.RANK.EQ(AB17,$AB$7:INDEX($AB:$AB,6+$AA$2),1))</f>
        <v/>
      </c>
      <c r="AD17" s="112" t="str">
        <f t="shared" si="1"/>
        <v/>
      </c>
    </row>
    <row r="18" spans="1:30" x14ac:dyDescent="0.2">
      <c r="A18" s="122"/>
      <c r="B18" s="123"/>
      <c r="C18" s="124"/>
      <c r="D18" s="125"/>
      <c r="E18" s="8"/>
      <c r="F18" s="8"/>
      <c r="AB18" s="112" t="str">
        <f t="shared" si="0"/>
        <v/>
      </c>
      <c r="AC18" s="112" t="str">
        <f>IF(AB18="","",_xlfn.RANK.EQ(AB18,$AB$7:INDEX($AB:$AB,6+$AA$2),1))</f>
        <v/>
      </c>
      <c r="AD18" s="112" t="str">
        <f t="shared" si="1"/>
        <v/>
      </c>
    </row>
    <row r="19" spans="1:30" x14ac:dyDescent="0.2">
      <c r="A19" s="122"/>
      <c r="B19" s="123"/>
      <c r="C19" s="124"/>
      <c r="D19" s="125"/>
      <c r="E19" s="8"/>
      <c r="F19" s="8"/>
      <c r="AB19" s="112" t="str">
        <f t="shared" si="0"/>
        <v/>
      </c>
      <c r="AC19" s="112" t="str">
        <f>IF(AB19="","",_xlfn.RANK.EQ(AB19,$AB$7:INDEX($AB:$AB,6+$AA$2),1))</f>
        <v/>
      </c>
      <c r="AD19" s="112" t="str">
        <f t="shared" si="1"/>
        <v/>
      </c>
    </row>
    <row r="20" spans="1:30" x14ac:dyDescent="0.2">
      <c r="A20" s="122"/>
      <c r="B20" s="123"/>
      <c r="C20" s="124"/>
      <c r="D20" s="125"/>
      <c r="E20" s="8"/>
      <c r="F20" s="8"/>
      <c r="AB20" s="112" t="str">
        <f t="shared" si="0"/>
        <v/>
      </c>
      <c r="AC20" s="112" t="str">
        <f>IF(AB20="","",_xlfn.RANK.EQ(AB20,$AB$7:INDEX($AB:$AB,6+$AA$2),1))</f>
        <v/>
      </c>
      <c r="AD20" s="112" t="str">
        <f t="shared" si="1"/>
        <v/>
      </c>
    </row>
    <row r="21" spans="1:30" x14ac:dyDescent="0.2">
      <c r="A21" s="122"/>
      <c r="B21" s="123"/>
      <c r="C21" s="124"/>
      <c r="D21" s="125"/>
      <c r="E21" s="8"/>
      <c r="F21" s="8"/>
      <c r="AB21" s="112" t="str">
        <f t="shared" si="0"/>
        <v/>
      </c>
      <c r="AC21" s="112" t="str">
        <f>IF(AB21="","",_xlfn.RANK.EQ(AB21,$AB$7:INDEX($AB:$AB,6+$AA$2),1))</f>
        <v/>
      </c>
      <c r="AD21" s="112" t="str">
        <f t="shared" si="1"/>
        <v/>
      </c>
    </row>
    <row r="22" spans="1:30" x14ac:dyDescent="0.2">
      <c r="A22" s="122"/>
      <c r="B22" s="123"/>
      <c r="C22" s="124"/>
      <c r="D22" s="125"/>
      <c r="E22" s="8"/>
      <c r="F22" s="8"/>
      <c r="AB22" s="112" t="str">
        <f t="shared" si="0"/>
        <v/>
      </c>
      <c r="AC22" s="112" t="str">
        <f>IF(AB22="","",_xlfn.RANK.EQ(AB22,$AB$7:INDEX($AB:$AB,6+$AA$2),1))</f>
        <v/>
      </c>
      <c r="AD22" s="112" t="str">
        <f t="shared" si="1"/>
        <v/>
      </c>
    </row>
    <row r="23" spans="1:30" s="112" customFormat="1" x14ac:dyDescent="0.2">
      <c r="A23" s="122"/>
      <c r="B23" s="123"/>
      <c r="C23" s="124"/>
      <c r="D23" s="125"/>
      <c r="E23" s="8"/>
      <c r="F23" s="8"/>
      <c r="I23" s="8"/>
      <c r="AB23" s="112" t="str">
        <f t="shared" si="0"/>
        <v/>
      </c>
      <c r="AC23" s="112" t="str">
        <f>IF(AB23="","",_xlfn.RANK.EQ(AB23,$AB$7:INDEX($AB:$AB,6+$AA$2),1))</f>
        <v/>
      </c>
      <c r="AD23" s="112" t="str">
        <f t="shared" si="1"/>
        <v/>
      </c>
    </row>
    <row r="24" spans="1:30" s="112" customFormat="1" x14ac:dyDescent="0.2">
      <c r="A24" s="122"/>
      <c r="B24" s="123"/>
      <c r="C24" s="124"/>
      <c r="D24" s="125"/>
      <c r="E24" s="8"/>
      <c r="F24" s="8"/>
      <c r="I24" s="8"/>
      <c r="AB24" s="112" t="str">
        <f t="shared" si="0"/>
        <v/>
      </c>
      <c r="AC24" s="112" t="str">
        <f>IF(AB24="","",_xlfn.RANK.EQ(AB24,$AB$7:INDEX($AB:$AB,6+$AA$2),1))</f>
        <v/>
      </c>
      <c r="AD24" s="112" t="str">
        <f t="shared" si="1"/>
        <v/>
      </c>
    </row>
    <row r="25" spans="1:30" s="112" customFormat="1" x14ac:dyDescent="0.2">
      <c r="A25" s="122"/>
      <c r="B25" s="123"/>
      <c r="C25" s="124"/>
      <c r="D25" s="125"/>
      <c r="E25" s="8"/>
      <c r="F25" s="8"/>
      <c r="I25" s="8"/>
      <c r="AB25" s="112" t="str">
        <f t="shared" si="0"/>
        <v/>
      </c>
      <c r="AC25" s="112" t="str">
        <f>IF(AB25="","",_xlfn.RANK.EQ(AB25,$AB$7:INDEX($AB:$AB,6+$AA$2),1))</f>
        <v/>
      </c>
      <c r="AD25" s="112" t="str">
        <f t="shared" si="1"/>
        <v/>
      </c>
    </row>
    <row r="26" spans="1:30" s="112" customFormat="1" x14ac:dyDescent="0.2">
      <c r="A26" s="122"/>
      <c r="B26" s="123"/>
      <c r="C26" s="124"/>
      <c r="D26" s="125"/>
      <c r="E26" s="8"/>
      <c r="F26" s="8"/>
      <c r="I26" s="8"/>
      <c r="AB26" s="112" t="str">
        <f t="shared" si="0"/>
        <v/>
      </c>
      <c r="AC26" s="112" t="str">
        <f>IF(AB26="","",_xlfn.RANK.EQ(AB26,$AB$7:INDEX($AB:$AB,6+$AA$2),1))</f>
        <v/>
      </c>
      <c r="AD26" s="112" t="str">
        <f t="shared" si="1"/>
        <v/>
      </c>
    </row>
    <row r="27" spans="1:30" s="112" customFormat="1" x14ac:dyDescent="0.2">
      <c r="A27" s="122"/>
      <c r="B27" s="123"/>
      <c r="C27" s="124"/>
      <c r="D27" s="125"/>
      <c r="E27" s="8"/>
      <c r="F27" s="8"/>
      <c r="I27" s="8"/>
      <c r="AB27" s="112" t="str">
        <f t="shared" si="0"/>
        <v/>
      </c>
      <c r="AC27" s="112" t="str">
        <f>IF(AB27="","",_xlfn.RANK.EQ(AB27,$AB$7:INDEX($AB:$AB,6+$AA$2),1))</f>
        <v/>
      </c>
      <c r="AD27" s="112" t="str">
        <f t="shared" si="1"/>
        <v/>
      </c>
    </row>
    <row r="28" spans="1:30" s="112" customFormat="1" x14ac:dyDescent="0.2">
      <c r="A28" s="122"/>
      <c r="B28" s="123"/>
      <c r="C28" s="124"/>
      <c r="D28" s="125"/>
      <c r="E28" s="8"/>
      <c r="F28" s="8"/>
      <c r="I28" s="8"/>
      <c r="AB28" s="112" t="str">
        <f t="shared" si="0"/>
        <v/>
      </c>
      <c r="AC28" s="112" t="str">
        <f>IF(AB28="","",_xlfn.RANK.EQ(AB28,$AB$7:INDEX($AB:$AB,6+$AA$2),1))</f>
        <v/>
      </c>
      <c r="AD28" s="112" t="str">
        <f t="shared" si="1"/>
        <v/>
      </c>
    </row>
    <row r="29" spans="1:30" s="112" customFormat="1" x14ac:dyDescent="0.2">
      <c r="A29" s="122"/>
      <c r="B29" s="123"/>
      <c r="C29" s="124"/>
      <c r="D29" s="125"/>
      <c r="E29" s="8"/>
      <c r="F29" s="8"/>
      <c r="I29" s="8"/>
      <c r="AB29" s="112" t="str">
        <f t="shared" si="0"/>
        <v/>
      </c>
      <c r="AC29" s="112" t="str">
        <f>IF(AB29="","",_xlfn.RANK.EQ(AB29,$AB$7:INDEX($AB:$AB,6+$AA$2),1))</f>
        <v/>
      </c>
      <c r="AD29" s="112" t="str">
        <f t="shared" si="1"/>
        <v/>
      </c>
    </row>
    <row r="30" spans="1:30" s="112" customFormat="1" x14ac:dyDescent="0.2">
      <c r="A30" s="122"/>
      <c r="B30" s="123"/>
      <c r="C30" s="124"/>
      <c r="D30" s="125"/>
      <c r="E30" s="8"/>
      <c r="F30" s="8"/>
      <c r="I30" s="8"/>
      <c r="AB30" s="112" t="str">
        <f t="shared" si="0"/>
        <v/>
      </c>
      <c r="AC30" s="112" t="str">
        <f>IF(AB30="","",_xlfn.RANK.EQ(AB30,$AB$7:INDEX($AB:$AB,6+$AA$2),1))</f>
        <v/>
      </c>
      <c r="AD30" s="112" t="str">
        <f t="shared" si="1"/>
        <v/>
      </c>
    </row>
    <row r="31" spans="1:30" s="112" customFormat="1" x14ac:dyDescent="0.2">
      <c r="A31" s="122"/>
      <c r="B31" s="123"/>
      <c r="C31" s="124"/>
      <c r="D31" s="125"/>
      <c r="E31" s="8"/>
      <c r="F31" s="8"/>
      <c r="I31" s="8"/>
      <c r="AB31" s="112" t="str">
        <f t="shared" si="0"/>
        <v/>
      </c>
      <c r="AC31" s="112" t="str">
        <f>IF(AB31="","",_xlfn.RANK.EQ(AB31,$AB$7:INDEX($AB:$AB,6+$AA$2),1))</f>
        <v/>
      </c>
      <c r="AD31" s="112" t="str">
        <f t="shared" si="1"/>
        <v/>
      </c>
    </row>
    <row r="32" spans="1:30" s="112" customFormat="1" x14ac:dyDescent="0.2">
      <c r="A32" s="122"/>
      <c r="B32" s="123"/>
      <c r="C32" s="124"/>
      <c r="D32" s="125"/>
      <c r="E32" s="8"/>
      <c r="F32" s="8"/>
      <c r="I32" s="8"/>
      <c r="AB32" s="112" t="str">
        <f t="shared" si="0"/>
        <v/>
      </c>
      <c r="AC32" s="112" t="str">
        <f>IF(AB32="","",_xlfn.RANK.EQ(AB32,$AB$7:INDEX($AB:$AB,6+$AA$2),1))</f>
        <v/>
      </c>
      <c r="AD32" s="112" t="str">
        <f t="shared" si="1"/>
        <v/>
      </c>
    </row>
    <row r="33" spans="1:30" s="112" customFormat="1" x14ac:dyDescent="0.2">
      <c r="A33" s="122"/>
      <c r="B33" s="123"/>
      <c r="C33" s="124"/>
      <c r="D33" s="125"/>
      <c r="E33" s="8"/>
      <c r="F33" s="8"/>
      <c r="I33" s="8"/>
      <c r="AB33" s="112" t="str">
        <f t="shared" si="0"/>
        <v/>
      </c>
      <c r="AC33" s="112" t="str">
        <f>IF(AB33="","",_xlfn.RANK.EQ(AB33,$AB$7:INDEX($AB:$AB,6+$AA$2),1))</f>
        <v/>
      </c>
      <c r="AD33" s="112" t="str">
        <f t="shared" si="1"/>
        <v/>
      </c>
    </row>
    <row r="34" spans="1:30" s="112" customFormat="1" x14ac:dyDescent="0.2">
      <c r="A34" s="122"/>
      <c r="B34" s="123"/>
      <c r="C34" s="124"/>
      <c r="D34" s="125"/>
      <c r="E34" s="8"/>
      <c r="F34" s="8"/>
      <c r="I34" s="8"/>
      <c r="AB34" s="112" t="str">
        <f t="shared" si="0"/>
        <v/>
      </c>
      <c r="AC34" s="112" t="str">
        <f>IF(AB34="","",_xlfn.RANK.EQ(AB34,$AB$7:INDEX($AB:$AB,6+$AA$2),1))</f>
        <v/>
      </c>
      <c r="AD34" s="112" t="str">
        <f t="shared" si="1"/>
        <v/>
      </c>
    </row>
    <row r="35" spans="1:30" s="112" customFormat="1" x14ac:dyDescent="0.2">
      <c r="A35" s="122"/>
      <c r="B35" s="123"/>
      <c r="C35" s="124"/>
      <c r="D35" s="125"/>
      <c r="E35" s="8"/>
      <c r="F35" s="8"/>
      <c r="I35" s="8"/>
      <c r="AB35" s="112" t="str">
        <f t="shared" si="0"/>
        <v/>
      </c>
      <c r="AC35" s="112" t="str">
        <f>IF(AB35="","",_xlfn.RANK.EQ(AB35,$AB$7:INDEX($AB:$AB,6+$AA$2),1))</f>
        <v/>
      </c>
      <c r="AD35" s="112" t="str">
        <f t="shared" si="1"/>
        <v/>
      </c>
    </row>
    <row r="36" spans="1:30" s="112" customFormat="1" x14ac:dyDescent="0.2">
      <c r="A36" s="122"/>
      <c r="B36" s="123"/>
      <c r="C36" s="124"/>
      <c r="D36" s="125"/>
      <c r="E36" s="8"/>
      <c r="F36" s="8"/>
      <c r="I36" s="8"/>
      <c r="AB36" s="112" t="str">
        <f t="shared" si="0"/>
        <v/>
      </c>
      <c r="AC36" s="112" t="str">
        <f>IF(AB36="","",_xlfn.RANK.EQ(AB36,$AB$7:INDEX($AB:$AB,6+$AA$2),1))</f>
        <v/>
      </c>
      <c r="AD36" s="112" t="str">
        <f t="shared" si="1"/>
        <v/>
      </c>
    </row>
    <row r="37" spans="1:30" s="112" customFormat="1" x14ac:dyDescent="0.2">
      <c r="A37" s="122"/>
      <c r="B37" s="123"/>
      <c r="C37" s="124"/>
      <c r="D37" s="125"/>
      <c r="E37" s="8"/>
      <c r="F37" s="8"/>
      <c r="I37" s="8"/>
      <c r="AB37" s="112" t="str">
        <f t="shared" si="0"/>
        <v/>
      </c>
      <c r="AC37" s="112" t="str">
        <f>IF(AB37="","",_xlfn.RANK.EQ(AB37,$AB$7:INDEX($AB:$AB,6+$AA$2),1))</f>
        <v/>
      </c>
      <c r="AD37" s="112" t="str">
        <f t="shared" si="1"/>
        <v/>
      </c>
    </row>
    <row r="38" spans="1:30" s="112" customFormat="1" x14ac:dyDescent="0.2">
      <c r="A38" s="122"/>
      <c r="B38" s="123"/>
      <c r="C38" s="124"/>
      <c r="D38" s="125"/>
      <c r="E38" s="8"/>
      <c r="F38" s="8"/>
      <c r="I38" s="8"/>
      <c r="AB38" s="112" t="str">
        <f t="shared" si="0"/>
        <v/>
      </c>
      <c r="AC38" s="112" t="str">
        <f>IF(AB38="","",_xlfn.RANK.EQ(AB38,$AB$7:INDEX($AB:$AB,6+$AA$2),1))</f>
        <v/>
      </c>
      <c r="AD38" s="112" t="str">
        <f t="shared" si="1"/>
        <v/>
      </c>
    </row>
    <row r="39" spans="1:30" s="112" customFormat="1" x14ac:dyDescent="0.2">
      <c r="A39" s="122"/>
      <c r="B39" s="123"/>
      <c r="C39" s="124"/>
      <c r="D39" s="125"/>
      <c r="E39" s="8"/>
      <c r="F39" s="8"/>
      <c r="I39" s="8"/>
      <c r="AB39" s="112" t="str">
        <f t="shared" si="0"/>
        <v/>
      </c>
      <c r="AC39" s="112" t="str">
        <f>IF(AB39="","",_xlfn.RANK.EQ(AB39,$AB$7:INDEX($AB:$AB,6+$AA$2),1))</f>
        <v/>
      </c>
      <c r="AD39" s="112" t="str">
        <f t="shared" si="1"/>
        <v/>
      </c>
    </row>
    <row r="40" spans="1:30" s="112" customFormat="1" x14ac:dyDescent="0.2">
      <c r="A40" s="122"/>
      <c r="B40" s="123"/>
      <c r="C40" s="124"/>
      <c r="D40" s="125"/>
      <c r="E40" s="8"/>
      <c r="F40" s="8"/>
      <c r="I40" s="8"/>
      <c r="AB40" s="112" t="str">
        <f t="shared" si="0"/>
        <v/>
      </c>
      <c r="AC40" s="112" t="str">
        <f>IF(AB40="","",_xlfn.RANK.EQ(AB40,$AB$7:INDEX($AB:$AB,6+$AA$2),1))</f>
        <v/>
      </c>
      <c r="AD40" s="112" t="str">
        <f t="shared" si="1"/>
        <v/>
      </c>
    </row>
    <row r="41" spans="1:30" s="112" customFormat="1" x14ac:dyDescent="0.2">
      <c r="A41" s="122"/>
      <c r="B41" s="123"/>
      <c r="C41" s="124"/>
      <c r="D41" s="125"/>
      <c r="E41" s="8"/>
      <c r="F41" s="8"/>
      <c r="I41" s="8"/>
      <c r="AB41" s="112" t="str">
        <f t="shared" si="0"/>
        <v/>
      </c>
      <c r="AC41" s="112" t="str">
        <f>IF(AB41="","",_xlfn.RANK.EQ(AB41,$AB$7:INDEX($AB:$AB,6+$AA$2),1))</f>
        <v/>
      </c>
      <c r="AD41" s="112" t="str">
        <f t="shared" si="1"/>
        <v/>
      </c>
    </row>
    <row r="42" spans="1:30" s="112" customFormat="1" x14ac:dyDescent="0.2">
      <c r="A42" s="122"/>
      <c r="B42" s="123"/>
      <c r="C42" s="124"/>
      <c r="D42" s="125"/>
      <c r="E42" s="8"/>
      <c r="F42" s="8"/>
      <c r="I42" s="8"/>
      <c r="AB42" s="112" t="str">
        <f t="shared" si="0"/>
        <v/>
      </c>
      <c r="AC42" s="112" t="str">
        <f>IF(AB42="","",_xlfn.RANK.EQ(AB42,$AB$7:INDEX($AB:$AB,6+$AA$2),1))</f>
        <v/>
      </c>
      <c r="AD42" s="112" t="str">
        <f t="shared" si="1"/>
        <v/>
      </c>
    </row>
    <row r="43" spans="1:30" s="112" customFormat="1" x14ac:dyDescent="0.2">
      <c r="A43" s="122"/>
      <c r="B43" s="123"/>
      <c r="C43" s="124"/>
      <c r="D43" s="125"/>
      <c r="E43" s="8"/>
      <c r="F43" s="8"/>
      <c r="I43" s="8"/>
      <c r="AB43" s="112" t="str">
        <f t="shared" si="0"/>
        <v/>
      </c>
      <c r="AC43" s="112" t="str">
        <f>IF(AB43="","",_xlfn.RANK.EQ(AB43,$AB$7:INDEX($AB:$AB,6+$AA$2),1))</f>
        <v/>
      </c>
      <c r="AD43" s="112" t="str">
        <f t="shared" si="1"/>
        <v/>
      </c>
    </row>
    <row r="44" spans="1:30" s="112" customFormat="1" x14ac:dyDescent="0.2">
      <c r="A44" s="122"/>
      <c r="B44" s="123"/>
      <c r="C44" s="124"/>
      <c r="D44" s="125"/>
      <c r="E44" s="8"/>
      <c r="F44" s="8"/>
      <c r="I44" s="8"/>
      <c r="AB44" s="112" t="str">
        <f t="shared" si="0"/>
        <v/>
      </c>
      <c r="AC44" s="112" t="str">
        <f>IF(AB44="","",_xlfn.RANK.EQ(AB44,$AB$7:INDEX($AB:$AB,6+$AA$2),1))</f>
        <v/>
      </c>
      <c r="AD44" s="112" t="str">
        <f t="shared" si="1"/>
        <v/>
      </c>
    </row>
    <row r="45" spans="1:30" s="112" customFormat="1" x14ac:dyDescent="0.2">
      <c r="A45" s="122"/>
      <c r="B45" s="123"/>
      <c r="C45" s="124"/>
      <c r="D45" s="125"/>
      <c r="E45" s="8"/>
      <c r="F45" s="8"/>
      <c r="I45" s="8"/>
      <c r="AB45" s="112" t="str">
        <f t="shared" si="0"/>
        <v/>
      </c>
      <c r="AC45" s="112" t="str">
        <f>IF(AB45="","",_xlfn.RANK.EQ(AB45,$AB$7:INDEX($AB:$AB,6+$AA$2),1))</f>
        <v/>
      </c>
      <c r="AD45" s="112" t="str">
        <f t="shared" si="1"/>
        <v/>
      </c>
    </row>
    <row r="46" spans="1:30" s="112" customFormat="1" x14ac:dyDescent="0.2">
      <c r="A46" s="122"/>
      <c r="B46" s="123"/>
      <c r="C46" s="124"/>
      <c r="D46" s="125"/>
      <c r="E46" s="8"/>
      <c r="F46" s="8"/>
      <c r="I46" s="8"/>
      <c r="AB46" s="112" t="str">
        <f t="shared" si="0"/>
        <v/>
      </c>
      <c r="AC46" s="112" t="str">
        <f>IF(AB46="","",_xlfn.RANK.EQ(AB46,$AB$7:INDEX($AB:$AB,6+$AA$2),1))</f>
        <v/>
      </c>
      <c r="AD46" s="112" t="str">
        <f t="shared" si="1"/>
        <v/>
      </c>
    </row>
    <row r="47" spans="1:30" s="112" customFormat="1" x14ac:dyDescent="0.2">
      <c r="A47" s="122"/>
      <c r="B47" s="123"/>
      <c r="C47" s="124"/>
      <c r="D47" s="125"/>
      <c r="E47" s="8"/>
      <c r="F47" s="8"/>
      <c r="I47" s="8"/>
      <c r="AB47" s="112" t="str">
        <f t="shared" si="0"/>
        <v/>
      </c>
      <c r="AC47" s="112" t="str">
        <f>IF(AB47="","",_xlfn.RANK.EQ(AB47,$AB$7:INDEX($AB:$AB,6+$AA$2),1))</f>
        <v/>
      </c>
      <c r="AD47" s="112" t="str">
        <f t="shared" si="1"/>
        <v/>
      </c>
    </row>
    <row r="48" spans="1:30" s="112" customFormat="1" x14ac:dyDescent="0.2">
      <c r="A48" s="122"/>
      <c r="B48" s="123"/>
      <c r="C48" s="124"/>
      <c r="D48" s="125"/>
      <c r="E48" s="8"/>
      <c r="F48" s="8"/>
      <c r="I48" s="8"/>
      <c r="AB48" s="112" t="str">
        <f t="shared" si="0"/>
        <v/>
      </c>
      <c r="AC48" s="112" t="str">
        <f>IF(AB48="","",_xlfn.RANK.EQ(AB48,$AB$7:INDEX($AB:$AB,6+$AA$2),1))</f>
        <v/>
      </c>
      <c r="AD48" s="112" t="str">
        <f t="shared" si="1"/>
        <v/>
      </c>
    </row>
    <row r="49" spans="1:30" s="112" customFormat="1" x14ac:dyDescent="0.2">
      <c r="A49" s="122"/>
      <c r="B49" s="123"/>
      <c r="C49" s="124"/>
      <c r="D49" s="125"/>
      <c r="E49" s="8"/>
      <c r="F49" s="8"/>
      <c r="I49" s="8"/>
      <c r="AB49" s="112" t="str">
        <f t="shared" si="0"/>
        <v/>
      </c>
      <c r="AC49" s="112" t="str">
        <f>IF(AB49="","",_xlfn.RANK.EQ(AB49,$AB$7:INDEX($AB:$AB,6+$AA$2),1))</f>
        <v/>
      </c>
      <c r="AD49" s="112" t="str">
        <f t="shared" si="1"/>
        <v/>
      </c>
    </row>
    <row r="50" spans="1:30" s="112" customFormat="1" x14ac:dyDescent="0.2">
      <c r="A50" s="122"/>
      <c r="B50" s="123"/>
      <c r="C50" s="124"/>
      <c r="D50" s="125"/>
      <c r="E50" s="8"/>
      <c r="F50" s="8"/>
      <c r="I50" s="8"/>
      <c r="AB50" s="112" t="str">
        <f t="shared" si="0"/>
        <v/>
      </c>
      <c r="AC50" s="112" t="str">
        <f>IF(AB50="","",_xlfn.RANK.EQ(AB50,$AB$7:INDEX($AB:$AB,6+$AA$2),1))</f>
        <v/>
      </c>
      <c r="AD50" s="112" t="str">
        <f t="shared" si="1"/>
        <v/>
      </c>
    </row>
    <row r="51" spans="1:30" s="112" customFormat="1" x14ac:dyDescent="0.2">
      <c r="A51" s="122"/>
      <c r="B51" s="123"/>
      <c r="C51" s="124"/>
      <c r="D51" s="125"/>
      <c r="E51" s="8"/>
      <c r="F51" s="8"/>
      <c r="I51" s="8"/>
      <c r="AB51" s="112" t="str">
        <f t="shared" si="0"/>
        <v/>
      </c>
      <c r="AC51" s="112" t="str">
        <f>IF(AB51="","",_xlfn.RANK.EQ(AB51,$AB$7:INDEX($AB:$AB,6+$AA$2),1))</f>
        <v/>
      </c>
      <c r="AD51" s="112" t="str">
        <f t="shared" si="1"/>
        <v/>
      </c>
    </row>
    <row r="52" spans="1:30" s="112" customFormat="1" x14ac:dyDescent="0.2">
      <c r="A52" s="122"/>
      <c r="B52" s="123"/>
      <c r="C52" s="124"/>
      <c r="D52" s="125"/>
      <c r="E52" s="8"/>
      <c r="F52" s="8"/>
      <c r="I52" s="8"/>
      <c r="AB52" s="112" t="str">
        <f t="shared" si="0"/>
        <v/>
      </c>
      <c r="AC52" s="112" t="str">
        <f>IF(AB52="","",_xlfn.RANK.EQ(AB52,$AB$7:INDEX($AB:$AB,6+$AA$2),1))</f>
        <v/>
      </c>
      <c r="AD52" s="112" t="str">
        <f t="shared" si="1"/>
        <v/>
      </c>
    </row>
    <row r="53" spans="1:30" s="112" customFormat="1" x14ac:dyDescent="0.2">
      <c r="A53" s="122"/>
      <c r="B53" s="123"/>
      <c r="C53" s="124"/>
      <c r="D53" s="125"/>
      <c r="E53" s="8"/>
      <c r="F53" s="8"/>
      <c r="I53" s="8"/>
      <c r="AB53" s="112" t="str">
        <f t="shared" si="0"/>
        <v/>
      </c>
      <c r="AC53" s="112" t="str">
        <f>IF(AB53="","",_xlfn.RANK.EQ(AB53,$AB$7:INDEX($AB:$AB,6+$AA$2),1))</f>
        <v/>
      </c>
      <c r="AD53" s="112" t="str">
        <f t="shared" si="1"/>
        <v/>
      </c>
    </row>
    <row r="54" spans="1:30" s="112" customFormat="1" x14ac:dyDescent="0.2">
      <c r="A54" s="122"/>
      <c r="B54" s="123"/>
      <c r="C54" s="124"/>
      <c r="D54" s="125"/>
      <c r="E54" s="8"/>
      <c r="F54" s="8"/>
      <c r="I54" s="8"/>
      <c r="AB54" s="112" t="str">
        <f t="shared" si="0"/>
        <v/>
      </c>
      <c r="AC54" s="112" t="str">
        <f>IF(AB54="","",_xlfn.RANK.EQ(AB54,$AB$7:INDEX($AB:$AB,6+$AA$2),1))</f>
        <v/>
      </c>
      <c r="AD54" s="112" t="str">
        <f t="shared" si="1"/>
        <v/>
      </c>
    </row>
    <row r="55" spans="1:30" s="112" customFormat="1" x14ac:dyDescent="0.2">
      <c r="A55" s="122"/>
      <c r="B55" s="123"/>
      <c r="C55" s="124"/>
      <c r="D55" s="125"/>
      <c r="E55" s="8"/>
      <c r="F55" s="8"/>
      <c r="I55" s="8"/>
      <c r="AB55" s="112" t="str">
        <f t="shared" si="0"/>
        <v/>
      </c>
      <c r="AC55" s="112" t="str">
        <f>IF(AB55="","",_xlfn.RANK.EQ(AB55,$AB$7:INDEX($AB:$AB,6+$AA$2),1))</f>
        <v/>
      </c>
      <c r="AD55" s="112" t="str">
        <f t="shared" si="1"/>
        <v/>
      </c>
    </row>
    <row r="56" spans="1:30" s="112" customFormat="1" x14ac:dyDescent="0.2">
      <c r="A56" s="122"/>
      <c r="B56" s="123"/>
      <c r="C56" s="124"/>
      <c r="D56" s="125"/>
      <c r="E56" s="8"/>
      <c r="F56" s="8"/>
      <c r="I56" s="8"/>
      <c r="AB56" s="112" t="str">
        <f t="shared" si="0"/>
        <v/>
      </c>
      <c r="AC56" s="112" t="str">
        <f>IF(AB56="","",_xlfn.RANK.EQ(AB56,$AB$7:INDEX($AB:$AB,6+$AA$2),1))</f>
        <v/>
      </c>
      <c r="AD56" s="112" t="str">
        <f t="shared" si="1"/>
        <v/>
      </c>
    </row>
    <row r="57" spans="1:30" s="112" customFormat="1" x14ac:dyDescent="0.2">
      <c r="A57" s="122"/>
      <c r="B57" s="123"/>
      <c r="C57" s="124"/>
      <c r="D57" s="125"/>
      <c r="E57" s="8"/>
      <c r="F57" s="8"/>
      <c r="I57" s="8"/>
      <c r="AB57" s="112" t="str">
        <f t="shared" si="0"/>
        <v/>
      </c>
      <c r="AC57" s="112" t="str">
        <f>IF(AB57="","",_xlfn.RANK.EQ(AB57,$AB$7:INDEX($AB:$AB,6+$AA$2),1))</f>
        <v/>
      </c>
      <c r="AD57" s="112" t="str">
        <f t="shared" si="1"/>
        <v/>
      </c>
    </row>
    <row r="58" spans="1:30" s="112" customFormat="1" x14ac:dyDescent="0.2">
      <c r="A58" s="122"/>
      <c r="B58" s="123"/>
      <c r="C58" s="124"/>
      <c r="D58" s="125"/>
      <c r="E58" s="8"/>
      <c r="F58" s="8"/>
      <c r="I58" s="8"/>
      <c r="AB58" s="112" t="str">
        <f t="shared" si="0"/>
        <v/>
      </c>
      <c r="AC58" s="112" t="str">
        <f>IF(AB58="","",_xlfn.RANK.EQ(AB58,$AB$7:INDEX($AB:$AB,6+$AA$2),1))</f>
        <v/>
      </c>
      <c r="AD58" s="112" t="str">
        <f t="shared" si="1"/>
        <v/>
      </c>
    </row>
    <row r="59" spans="1:30" s="112" customFormat="1" x14ac:dyDescent="0.2">
      <c r="A59" s="122"/>
      <c r="B59" s="123"/>
      <c r="C59" s="124"/>
      <c r="D59" s="125"/>
      <c r="E59" s="8"/>
      <c r="F59" s="8"/>
      <c r="I59" s="8"/>
      <c r="AB59" s="112" t="str">
        <f t="shared" si="0"/>
        <v/>
      </c>
      <c r="AC59" s="112" t="str">
        <f>IF(AB59="","",_xlfn.RANK.EQ(AB59,$AB$7:INDEX($AB:$AB,6+$AA$2),1))</f>
        <v/>
      </c>
      <c r="AD59" s="112" t="str">
        <f t="shared" si="1"/>
        <v/>
      </c>
    </row>
    <row r="60" spans="1:30" s="112" customFormat="1" x14ac:dyDescent="0.2">
      <c r="A60" s="122"/>
      <c r="B60" s="123"/>
      <c r="C60" s="124"/>
      <c r="D60" s="125"/>
      <c r="E60" s="8"/>
      <c r="F60" s="8"/>
      <c r="I60" s="8"/>
      <c r="AB60" s="112" t="str">
        <f t="shared" si="0"/>
        <v/>
      </c>
      <c r="AC60" s="112" t="str">
        <f>IF(AB60="","",_xlfn.RANK.EQ(AB60,$AB$7:INDEX($AB:$AB,6+$AA$2),1))</f>
        <v/>
      </c>
      <c r="AD60" s="112" t="str">
        <f t="shared" si="1"/>
        <v/>
      </c>
    </row>
    <row r="61" spans="1:30" s="112" customFormat="1" x14ac:dyDescent="0.2">
      <c r="A61" s="122"/>
      <c r="B61" s="123"/>
      <c r="C61" s="124"/>
      <c r="D61" s="125"/>
      <c r="E61" s="8"/>
      <c r="F61" s="8"/>
      <c r="I61" s="8"/>
      <c r="AB61" s="112" t="str">
        <f t="shared" si="0"/>
        <v/>
      </c>
      <c r="AC61" s="112" t="str">
        <f>IF(AB61="","",_xlfn.RANK.EQ(AB61,$AB$7:INDEX($AB:$AB,6+$AA$2),1))</f>
        <v/>
      </c>
      <c r="AD61" s="112" t="str">
        <f t="shared" si="1"/>
        <v/>
      </c>
    </row>
    <row r="62" spans="1:30" s="112" customFormat="1" x14ac:dyDescent="0.2">
      <c r="A62" s="122"/>
      <c r="B62" s="123"/>
      <c r="C62" s="124"/>
      <c r="D62" s="125"/>
      <c r="E62" s="8"/>
      <c r="F62" s="8"/>
      <c r="I62" s="8"/>
      <c r="AB62" s="112" t="str">
        <f t="shared" si="0"/>
        <v/>
      </c>
      <c r="AC62" s="112" t="str">
        <f>IF(AB62="","",_xlfn.RANK.EQ(AB62,$AB$7:INDEX($AB:$AB,6+$AA$2),1))</f>
        <v/>
      </c>
      <c r="AD62" s="112" t="str">
        <f t="shared" si="1"/>
        <v/>
      </c>
    </row>
    <row r="63" spans="1:30" s="112" customFormat="1" x14ac:dyDescent="0.2">
      <c r="A63" s="122"/>
      <c r="B63" s="123"/>
      <c r="C63" s="124"/>
      <c r="D63" s="125"/>
      <c r="E63" s="8"/>
      <c r="F63" s="8"/>
      <c r="I63" s="8"/>
      <c r="AB63" s="112" t="str">
        <f t="shared" si="0"/>
        <v/>
      </c>
      <c r="AC63" s="112" t="str">
        <f>IF(AB63="","",_xlfn.RANK.EQ(AB63,$AB$7:INDEX($AB:$AB,6+$AA$2),1))</f>
        <v/>
      </c>
      <c r="AD63" s="112" t="str">
        <f t="shared" si="1"/>
        <v/>
      </c>
    </row>
    <row r="64" spans="1:30" s="112" customFormat="1" x14ac:dyDescent="0.2">
      <c r="A64" s="122"/>
      <c r="B64" s="123"/>
      <c r="C64" s="124"/>
      <c r="D64" s="125"/>
      <c r="E64" s="8"/>
      <c r="F64" s="8"/>
      <c r="I64" s="8"/>
      <c r="AB64" s="112" t="str">
        <f t="shared" si="0"/>
        <v/>
      </c>
      <c r="AC64" s="112" t="str">
        <f>IF(AB64="","",_xlfn.RANK.EQ(AB64,$AB$7:INDEX($AB:$AB,6+$AA$2),1))</f>
        <v/>
      </c>
      <c r="AD64" s="112" t="str">
        <f t="shared" si="1"/>
        <v/>
      </c>
    </row>
    <row r="65" spans="1:30" s="112" customFormat="1" x14ac:dyDescent="0.2">
      <c r="A65" s="122"/>
      <c r="B65" s="123"/>
      <c r="C65" s="124"/>
      <c r="D65" s="125"/>
      <c r="E65" s="8"/>
      <c r="F65" s="8"/>
      <c r="I65" s="8"/>
      <c r="AB65" s="112" t="str">
        <f t="shared" si="0"/>
        <v/>
      </c>
      <c r="AC65" s="112" t="str">
        <f>IF(AB65="","",_xlfn.RANK.EQ(AB65,$AB$7:INDEX($AB:$AB,6+$AA$2),1))</f>
        <v/>
      </c>
      <c r="AD65" s="112" t="str">
        <f t="shared" si="1"/>
        <v/>
      </c>
    </row>
    <row r="66" spans="1:30" s="112" customFormat="1" x14ac:dyDescent="0.2">
      <c r="A66" s="122"/>
      <c r="B66" s="123"/>
      <c r="C66" s="124"/>
      <c r="D66" s="125"/>
      <c r="E66" s="8"/>
      <c r="F66" s="8"/>
      <c r="I66" s="8"/>
      <c r="AB66" s="112" t="str">
        <f t="shared" si="0"/>
        <v/>
      </c>
      <c r="AC66" s="112" t="str">
        <f>IF(AB66="","",_xlfn.RANK.EQ(AB66,$AB$7:INDEX($AB:$AB,6+$AA$2),1))</f>
        <v/>
      </c>
      <c r="AD66" s="112" t="str">
        <f t="shared" si="1"/>
        <v/>
      </c>
    </row>
    <row r="67" spans="1:30" s="112" customFormat="1" x14ac:dyDescent="0.2">
      <c r="A67" s="122"/>
      <c r="B67" s="123"/>
      <c r="C67" s="124"/>
      <c r="D67" s="125"/>
      <c r="E67" s="8"/>
      <c r="F67" s="8"/>
      <c r="I67" s="8"/>
      <c r="AB67" s="112" t="str">
        <f t="shared" si="0"/>
        <v/>
      </c>
      <c r="AC67" s="112" t="str">
        <f>IF(AB67="","",_xlfn.RANK.EQ(AB67,$AB$7:INDEX($AB:$AB,6+$AA$2),1))</f>
        <v/>
      </c>
      <c r="AD67" s="112" t="str">
        <f t="shared" si="1"/>
        <v/>
      </c>
    </row>
    <row r="68" spans="1:30" s="112" customFormat="1" x14ac:dyDescent="0.2">
      <c r="A68" s="122"/>
      <c r="B68" s="123"/>
      <c r="C68" s="124"/>
      <c r="D68" s="125"/>
      <c r="E68" s="8"/>
      <c r="F68" s="8"/>
      <c r="I68" s="8"/>
      <c r="AB68" s="112" t="str">
        <f t="shared" si="0"/>
        <v/>
      </c>
      <c r="AC68" s="112" t="str">
        <f>IF(AB68="","",_xlfn.RANK.EQ(AB68,$AB$7:INDEX($AB:$AB,6+$AA$2),1))</f>
        <v/>
      </c>
      <c r="AD68" s="112" t="str">
        <f t="shared" si="1"/>
        <v/>
      </c>
    </row>
    <row r="69" spans="1:30" s="112" customFormat="1" x14ac:dyDescent="0.2">
      <c r="A69" s="122"/>
      <c r="B69" s="123"/>
      <c r="C69" s="124"/>
      <c r="D69" s="125"/>
      <c r="E69" s="8"/>
      <c r="F69" s="8"/>
      <c r="I69" s="8"/>
      <c r="AB69" s="112" t="str">
        <f t="shared" si="0"/>
        <v/>
      </c>
      <c r="AC69" s="112" t="str">
        <f>IF(AB69="","",_xlfn.RANK.EQ(AB69,$AB$7:INDEX($AB:$AB,6+$AA$2),1))</f>
        <v/>
      </c>
      <c r="AD69" s="112" t="str">
        <f t="shared" si="1"/>
        <v/>
      </c>
    </row>
    <row r="70" spans="1:30" s="112" customFormat="1" x14ac:dyDescent="0.2">
      <c r="A70" s="122"/>
      <c r="B70" s="123"/>
      <c r="C70" s="124"/>
      <c r="D70" s="125"/>
      <c r="E70" s="8"/>
      <c r="F70" s="8"/>
      <c r="I70" s="8"/>
      <c r="AB70" s="112" t="str">
        <f t="shared" si="0"/>
        <v/>
      </c>
      <c r="AC70" s="112" t="str">
        <f>IF(AB70="","",_xlfn.RANK.EQ(AB70,$AB$7:INDEX($AB:$AB,6+$AA$2),1))</f>
        <v/>
      </c>
      <c r="AD70" s="112" t="str">
        <f t="shared" si="1"/>
        <v/>
      </c>
    </row>
    <row r="71" spans="1:30" s="112" customFormat="1" x14ac:dyDescent="0.2">
      <c r="A71" s="122"/>
      <c r="B71" s="123"/>
      <c r="C71" s="124"/>
      <c r="D71" s="125"/>
      <c r="E71" s="8"/>
      <c r="F71" s="8"/>
      <c r="I71" s="8"/>
      <c r="AB71" s="112" t="str">
        <f t="shared" si="0"/>
        <v/>
      </c>
      <c r="AC71" s="112" t="str">
        <f>IF(AB71="","",_xlfn.RANK.EQ(AB71,$AB$7:INDEX($AB:$AB,6+$AA$2),1))</f>
        <v/>
      </c>
      <c r="AD71" s="112" t="str">
        <f t="shared" si="1"/>
        <v/>
      </c>
    </row>
    <row r="72" spans="1:30" s="112" customFormat="1" x14ac:dyDescent="0.2">
      <c r="A72" s="122"/>
      <c r="B72" s="123"/>
      <c r="C72" s="124"/>
      <c r="D72" s="125"/>
      <c r="E72" s="8"/>
      <c r="F72" s="8"/>
      <c r="I72" s="8"/>
      <c r="AB72" s="112" t="str">
        <f t="shared" ref="AB72:AB252" si="2">IF($A72="","",MOD(ABS(SIN($AA$1+ROW()*97))*100000 + ROW()/1000000,1))</f>
        <v/>
      </c>
      <c r="AC72" s="112" t="str">
        <f>IF(AB72="","",_xlfn.RANK.EQ(AB72,$AB$7:INDEX($AB:$AB,6+$AA$2),1))</f>
        <v/>
      </c>
      <c r="AD72" s="112" t="str">
        <f t="shared" ref="AD72:AD252" si="3">IF(AC72="","",IF(AC72&lt;=$AA$3,"JA",""))</f>
        <v/>
      </c>
    </row>
    <row r="73" spans="1:30" s="112" customFormat="1" x14ac:dyDescent="0.2">
      <c r="A73" s="122"/>
      <c r="B73" s="123"/>
      <c r="C73" s="124"/>
      <c r="D73" s="125"/>
      <c r="E73" s="8"/>
      <c r="F73" s="8"/>
      <c r="I73" s="8"/>
      <c r="AB73" s="112" t="str">
        <f t="shared" si="2"/>
        <v/>
      </c>
      <c r="AC73" s="112" t="str">
        <f>IF(AB73="","",_xlfn.RANK.EQ(AB73,$AB$7:INDEX($AB:$AB,6+$AA$2),1))</f>
        <v/>
      </c>
      <c r="AD73" s="112" t="str">
        <f t="shared" si="3"/>
        <v/>
      </c>
    </row>
    <row r="74" spans="1:30" s="112" customFormat="1" x14ac:dyDescent="0.2">
      <c r="A74" s="122"/>
      <c r="B74" s="123"/>
      <c r="C74" s="124"/>
      <c r="D74" s="125"/>
      <c r="E74" s="8"/>
      <c r="F74" s="8"/>
      <c r="I74" s="8"/>
      <c r="AB74" s="112" t="str">
        <f t="shared" si="2"/>
        <v/>
      </c>
      <c r="AC74" s="112" t="str">
        <f>IF(AB74="","",_xlfn.RANK.EQ(AB74,$AB$7:INDEX($AB:$AB,6+$AA$2),1))</f>
        <v/>
      </c>
      <c r="AD74" s="112" t="str">
        <f t="shared" si="3"/>
        <v/>
      </c>
    </row>
    <row r="75" spans="1:30" s="112" customFormat="1" x14ac:dyDescent="0.2">
      <c r="A75" s="122"/>
      <c r="B75" s="123"/>
      <c r="C75" s="124"/>
      <c r="D75" s="125"/>
      <c r="E75" s="8"/>
      <c r="F75" s="8"/>
      <c r="I75" s="8"/>
      <c r="AB75" s="112" t="str">
        <f t="shared" si="2"/>
        <v/>
      </c>
      <c r="AC75" s="112" t="str">
        <f>IF(AB75="","",_xlfn.RANK.EQ(AB75,$AB$7:INDEX($AB:$AB,6+$AA$2),1))</f>
        <v/>
      </c>
      <c r="AD75" s="112" t="str">
        <f t="shared" si="3"/>
        <v/>
      </c>
    </row>
    <row r="76" spans="1:30" s="112" customFormat="1" x14ac:dyDescent="0.2">
      <c r="A76" s="122"/>
      <c r="B76" s="123"/>
      <c r="C76" s="124"/>
      <c r="D76" s="125"/>
      <c r="E76" s="8"/>
      <c r="F76" s="8"/>
      <c r="I76" s="8"/>
      <c r="AB76" s="112" t="str">
        <f t="shared" si="2"/>
        <v/>
      </c>
      <c r="AC76" s="112" t="str">
        <f>IF(AB76="","",_xlfn.RANK.EQ(AB76,$AB$7:INDEX($AB:$AB,6+$AA$2),1))</f>
        <v/>
      </c>
      <c r="AD76" s="112" t="str">
        <f t="shared" si="3"/>
        <v/>
      </c>
    </row>
    <row r="77" spans="1:30" s="112" customFormat="1" x14ac:dyDescent="0.2">
      <c r="A77" s="122"/>
      <c r="B77" s="123"/>
      <c r="C77" s="124"/>
      <c r="D77" s="125"/>
      <c r="E77" s="8"/>
      <c r="F77" s="8"/>
      <c r="I77" s="8"/>
      <c r="AB77" s="112" t="str">
        <f t="shared" si="2"/>
        <v/>
      </c>
      <c r="AC77" s="112" t="str">
        <f>IF(AB77="","",_xlfn.RANK.EQ(AB77,$AB$7:INDEX($AB:$AB,6+$AA$2),1))</f>
        <v/>
      </c>
      <c r="AD77" s="112" t="str">
        <f t="shared" si="3"/>
        <v/>
      </c>
    </row>
    <row r="78" spans="1:30" s="112" customFormat="1" x14ac:dyDescent="0.2">
      <c r="A78" s="122"/>
      <c r="B78" s="123"/>
      <c r="C78" s="124"/>
      <c r="D78" s="125"/>
      <c r="E78" s="8"/>
      <c r="F78" s="8"/>
      <c r="I78" s="8"/>
      <c r="AB78" s="112" t="str">
        <f t="shared" si="2"/>
        <v/>
      </c>
      <c r="AC78" s="112" t="str">
        <f>IF(AB78="","",_xlfn.RANK.EQ(AB78,$AB$7:INDEX($AB:$AB,6+$AA$2),1))</f>
        <v/>
      </c>
      <c r="AD78" s="112" t="str">
        <f t="shared" si="3"/>
        <v/>
      </c>
    </row>
    <row r="79" spans="1:30" s="112" customFormat="1" x14ac:dyDescent="0.2">
      <c r="A79" s="122"/>
      <c r="B79" s="123"/>
      <c r="C79" s="124"/>
      <c r="D79" s="125"/>
      <c r="E79" s="8"/>
      <c r="F79" s="8"/>
      <c r="I79" s="8"/>
      <c r="AB79" s="112" t="str">
        <f t="shared" si="2"/>
        <v/>
      </c>
      <c r="AC79" s="112" t="str">
        <f>IF(AB79="","",_xlfn.RANK.EQ(AB79,$AB$7:INDEX($AB:$AB,6+$AA$2),1))</f>
        <v/>
      </c>
      <c r="AD79" s="112" t="str">
        <f t="shared" si="3"/>
        <v/>
      </c>
    </row>
    <row r="80" spans="1:30" s="112" customFormat="1" x14ac:dyDescent="0.2">
      <c r="A80" s="122"/>
      <c r="B80" s="123"/>
      <c r="C80" s="124"/>
      <c r="D80" s="125"/>
      <c r="E80" s="8"/>
      <c r="F80" s="8"/>
      <c r="I80" s="8"/>
      <c r="AB80" s="112" t="str">
        <f t="shared" si="2"/>
        <v/>
      </c>
      <c r="AC80" s="112" t="str">
        <f>IF(AB80="","",_xlfn.RANK.EQ(AB80,$AB$7:INDEX($AB:$AB,6+$AA$2),1))</f>
        <v/>
      </c>
      <c r="AD80" s="112" t="str">
        <f t="shared" si="3"/>
        <v/>
      </c>
    </row>
    <row r="81" spans="1:30" s="112" customFormat="1" x14ac:dyDescent="0.2">
      <c r="A81" s="122"/>
      <c r="B81" s="123"/>
      <c r="C81" s="124"/>
      <c r="D81" s="125"/>
      <c r="E81" s="8"/>
      <c r="F81" s="8"/>
      <c r="I81" s="8"/>
      <c r="AB81" s="112" t="str">
        <f t="shared" si="2"/>
        <v/>
      </c>
      <c r="AC81" s="112" t="str">
        <f>IF(AB81="","",_xlfn.RANK.EQ(AB81,$AB$7:INDEX($AB:$AB,6+$AA$2),1))</f>
        <v/>
      </c>
      <c r="AD81" s="112" t="str">
        <f t="shared" si="3"/>
        <v/>
      </c>
    </row>
    <row r="82" spans="1:30" s="112" customFormat="1" x14ac:dyDescent="0.2">
      <c r="A82" s="122"/>
      <c r="B82" s="123"/>
      <c r="C82" s="124"/>
      <c r="D82" s="125"/>
      <c r="E82" s="8"/>
      <c r="F82" s="8"/>
      <c r="I82" s="8"/>
      <c r="AB82" s="112" t="str">
        <f t="shared" si="2"/>
        <v/>
      </c>
      <c r="AC82" s="112" t="str">
        <f>IF(AB82="","",_xlfn.RANK.EQ(AB82,$AB$7:INDEX($AB:$AB,6+$AA$2),1))</f>
        <v/>
      </c>
      <c r="AD82" s="112" t="str">
        <f t="shared" si="3"/>
        <v/>
      </c>
    </row>
    <row r="83" spans="1:30" s="112" customFormat="1" x14ac:dyDescent="0.2">
      <c r="A83" s="122"/>
      <c r="B83" s="123"/>
      <c r="C83" s="124"/>
      <c r="D83" s="125"/>
      <c r="E83" s="8"/>
      <c r="F83" s="8"/>
      <c r="I83" s="8"/>
      <c r="AB83" s="112" t="str">
        <f t="shared" si="2"/>
        <v/>
      </c>
      <c r="AC83" s="112" t="str">
        <f>IF(AB83="","",_xlfn.RANK.EQ(AB83,$AB$7:INDEX($AB:$AB,6+$AA$2),1))</f>
        <v/>
      </c>
      <c r="AD83" s="112" t="str">
        <f t="shared" si="3"/>
        <v/>
      </c>
    </row>
    <row r="84" spans="1:30" s="112" customFormat="1" x14ac:dyDescent="0.2">
      <c r="A84" s="122"/>
      <c r="B84" s="123"/>
      <c r="C84" s="124"/>
      <c r="D84" s="125"/>
      <c r="E84" s="8"/>
      <c r="F84" s="8"/>
      <c r="I84" s="8"/>
      <c r="AB84" s="112" t="str">
        <f t="shared" si="2"/>
        <v/>
      </c>
      <c r="AC84" s="112" t="str">
        <f>IF(AB84="","",_xlfn.RANK.EQ(AB84,$AB$7:INDEX($AB:$AB,6+$AA$2),1))</f>
        <v/>
      </c>
      <c r="AD84" s="112" t="str">
        <f t="shared" si="3"/>
        <v/>
      </c>
    </row>
    <row r="85" spans="1:30" s="112" customFormat="1" x14ac:dyDescent="0.2">
      <c r="A85" s="122"/>
      <c r="B85" s="123"/>
      <c r="C85" s="124"/>
      <c r="D85" s="125"/>
      <c r="E85" s="8"/>
      <c r="F85" s="8"/>
      <c r="I85" s="8"/>
      <c r="AB85" s="112" t="str">
        <f t="shared" si="2"/>
        <v/>
      </c>
      <c r="AC85" s="112" t="str">
        <f>IF(AB85="","",_xlfn.RANK.EQ(AB85,$AB$7:INDEX($AB:$AB,6+$AA$2),1))</f>
        <v/>
      </c>
      <c r="AD85" s="112" t="str">
        <f t="shared" si="3"/>
        <v/>
      </c>
    </row>
    <row r="86" spans="1:30" s="112" customFormat="1" x14ac:dyDescent="0.2">
      <c r="A86" s="122"/>
      <c r="B86" s="123"/>
      <c r="C86" s="124"/>
      <c r="D86" s="125"/>
      <c r="E86" s="8"/>
      <c r="F86" s="8"/>
      <c r="I86" s="8"/>
      <c r="AB86" s="112" t="str">
        <f t="shared" si="2"/>
        <v/>
      </c>
      <c r="AC86" s="112" t="str">
        <f>IF(AB86="","",_xlfn.RANK.EQ(AB86,$AB$7:INDEX($AB:$AB,6+$AA$2),1))</f>
        <v/>
      </c>
      <c r="AD86" s="112" t="str">
        <f t="shared" si="3"/>
        <v/>
      </c>
    </row>
    <row r="87" spans="1:30" s="112" customFormat="1" x14ac:dyDescent="0.2">
      <c r="A87" s="122"/>
      <c r="B87" s="123"/>
      <c r="C87" s="124"/>
      <c r="D87" s="125"/>
      <c r="E87" s="8"/>
      <c r="F87" s="8"/>
      <c r="I87" s="8"/>
      <c r="AB87" s="112" t="str">
        <f t="shared" si="2"/>
        <v/>
      </c>
      <c r="AC87" s="112" t="str">
        <f>IF(AB87="","",_xlfn.RANK.EQ(AB87,$AB$7:INDEX($AB:$AB,6+$AA$2),1))</f>
        <v/>
      </c>
      <c r="AD87" s="112" t="str">
        <f t="shared" si="3"/>
        <v/>
      </c>
    </row>
    <row r="88" spans="1:30" s="112" customFormat="1" x14ac:dyDescent="0.2">
      <c r="A88" s="122"/>
      <c r="B88" s="123"/>
      <c r="C88" s="124"/>
      <c r="D88" s="125"/>
      <c r="E88" s="8"/>
      <c r="F88" s="8"/>
      <c r="I88" s="8"/>
      <c r="AB88" s="112" t="str">
        <f t="shared" si="2"/>
        <v/>
      </c>
      <c r="AC88" s="112" t="str">
        <f>IF(AB88="","",_xlfn.RANK.EQ(AB88,$AB$7:INDEX($AB:$AB,6+$AA$2),1))</f>
        <v/>
      </c>
      <c r="AD88" s="112" t="str">
        <f t="shared" si="3"/>
        <v/>
      </c>
    </row>
    <row r="89" spans="1:30" s="112" customFormat="1" x14ac:dyDescent="0.2">
      <c r="A89" s="122"/>
      <c r="B89" s="123"/>
      <c r="C89" s="124"/>
      <c r="D89" s="125"/>
      <c r="E89" s="8"/>
      <c r="F89" s="8"/>
      <c r="I89" s="8"/>
      <c r="AB89" s="112" t="str">
        <f t="shared" si="2"/>
        <v/>
      </c>
      <c r="AC89" s="112" t="str">
        <f>IF(AB89="","",_xlfn.RANK.EQ(AB89,$AB$7:INDEX($AB:$AB,6+$AA$2),1))</f>
        <v/>
      </c>
      <c r="AD89" s="112" t="str">
        <f t="shared" si="3"/>
        <v/>
      </c>
    </row>
    <row r="90" spans="1:30" s="112" customFormat="1" x14ac:dyDescent="0.2">
      <c r="A90" s="122"/>
      <c r="B90" s="123"/>
      <c r="C90" s="124"/>
      <c r="D90" s="125"/>
      <c r="E90" s="8"/>
      <c r="F90" s="8"/>
      <c r="I90" s="8"/>
      <c r="AB90" s="112" t="str">
        <f t="shared" si="2"/>
        <v/>
      </c>
      <c r="AC90" s="112" t="str">
        <f>IF(AB90="","",_xlfn.RANK.EQ(AB90,$AB$7:INDEX($AB:$AB,6+$AA$2),1))</f>
        <v/>
      </c>
      <c r="AD90" s="112" t="str">
        <f t="shared" si="3"/>
        <v/>
      </c>
    </row>
    <row r="91" spans="1:30" s="112" customFormat="1" x14ac:dyDescent="0.2">
      <c r="A91" s="122"/>
      <c r="B91" s="123"/>
      <c r="C91" s="124"/>
      <c r="D91" s="125"/>
      <c r="E91" s="8"/>
      <c r="F91" s="8"/>
      <c r="I91" s="8"/>
      <c r="AB91" s="112" t="str">
        <f t="shared" si="2"/>
        <v/>
      </c>
      <c r="AC91" s="112" t="str">
        <f>IF(AB91="","",_xlfn.RANK.EQ(AB91,$AB$7:INDEX($AB:$AB,6+$AA$2),1))</f>
        <v/>
      </c>
      <c r="AD91" s="112" t="str">
        <f t="shared" si="3"/>
        <v/>
      </c>
    </row>
    <row r="92" spans="1:30" s="112" customFormat="1" x14ac:dyDescent="0.2">
      <c r="A92" s="122"/>
      <c r="B92" s="123"/>
      <c r="C92" s="124"/>
      <c r="D92" s="125"/>
      <c r="E92" s="8"/>
      <c r="F92" s="8"/>
      <c r="I92" s="8"/>
      <c r="AB92" s="112" t="str">
        <f t="shared" si="2"/>
        <v/>
      </c>
      <c r="AC92" s="112" t="str">
        <f>IF(AB92="","",_xlfn.RANK.EQ(AB92,$AB$7:INDEX($AB:$AB,6+$AA$2),1))</f>
        <v/>
      </c>
      <c r="AD92" s="112" t="str">
        <f t="shared" si="3"/>
        <v/>
      </c>
    </row>
    <row r="93" spans="1:30" s="112" customFormat="1" x14ac:dyDescent="0.2">
      <c r="A93" s="122"/>
      <c r="B93" s="123"/>
      <c r="C93" s="124"/>
      <c r="D93" s="125"/>
      <c r="E93" s="8"/>
      <c r="F93" s="8"/>
      <c r="I93" s="8"/>
      <c r="AB93" s="112" t="str">
        <f t="shared" si="2"/>
        <v/>
      </c>
      <c r="AC93" s="112" t="str">
        <f>IF(AB93="","",_xlfn.RANK.EQ(AB93,$AB$7:INDEX($AB:$AB,6+$AA$2),1))</f>
        <v/>
      </c>
      <c r="AD93" s="112" t="str">
        <f t="shared" si="3"/>
        <v/>
      </c>
    </row>
    <row r="94" spans="1:30" s="112" customFormat="1" x14ac:dyDescent="0.2">
      <c r="A94" s="122"/>
      <c r="B94" s="123"/>
      <c r="C94" s="124"/>
      <c r="D94" s="125"/>
      <c r="E94" s="8"/>
      <c r="F94" s="8"/>
      <c r="I94" s="8"/>
      <c r="AB94" s="112" t="str">
        <f t="shared" si="2"/>
        <v/>
      </c>
      <c r="AC94" s="112" t="str">
        <f>IF(AB94="","",_xlfn.RANK.EQ(AB94,$AB$7:INDEX($AB:$AB,6+$AA$2),1))</f>
        <v/>
      </c>
      <c r="AD94" s="112" t="str">
        <f t="shared" si="3"/>
        <v/>
      </c>
    </row>
    <row r="95" spans="1:30" s="112" customFormat="1" x14ac:dyDescent="0.2">
      <c r="A95" s="122"/>
      <c r="B95" s="123"/>
      <c r="C95" s="124"/>
      <c r="D95" s="125"/>
      <c r="E95" s="8"/>
      <c r="F95" s="8"/>
      <c r="I95" s="8"/>
      <c r="AB95" s="112" t="str">
        <f t="shared" si="2"/>
        <v/>
      </c>
      <c r="AC95" s="112" t="str">
        <f>IF(AB95="","",_xlfn.RANK.EQ(AB95,$AB$7:INDEX($AB:$AB,6+$AA$2),1))</f>
        <v/>
      </c>
      <c r="AD95" s="112" t="str">
        <f t="shared" si="3"/>
        <v/>
      </c>
    </row>
    <row r="96" spans="1:30" s="112" customFormat="1" x14ac:dyDescent="0.2">
      <c r="A96" s="122"/>
      <c r="B96" s="123"/>
      <c r="C96" s="124"/>
      <c r="D96" s="125"/>
      <c r="E96" s="8"/>
      <c r="F96" s="8"/>
      <c r="I96" s="8"/>
      <c r="AB96" s="112" t="str">
        <f t="shared" si="2"/>
        <v/>
      </c>
      <c r="AC96" s="112" t="str">
        <f>IF(AB96="","",_xlfn.RANK.EQ(AB96,$AB$7:INDEX($AB:$AB,6+$AA$2),1))</f>
        <v/>
      </c>
      <c r="AD96" s="112" t="str">
        <f t="shared" si="3"/>
        <v/>
      </c>
    </row>
    <row r="97" spans="1:30" s="112" customFormat="1" x14ac:dyDescent="0.2">
      <c r="A97" s="122"/>
      <c r="B97" s="123"/>
      <c r="C97" s="124"/>
      <c r="D97" s="125"/>
      <c r="E97" s="8"/>
      <c r="F97" s="8"/>
      <c r="I97" s="8"/>
      <c r="AB97" s="112" t="str">
        <f t="shared" si="2"/>
        <v/>
      </c>
      <c r="AC97" s="112" t="str">
        <f>IF(AB97="","",_xlfn.RANK.EQ(AB97,$AB$7:INDEX($AB:$AB,6+$AA$2),1))</f>
        <v/>
      </c>
      <c r="AD97" s="112" t="str">
        <f t="shared" si="3"/>
        <v/>
      </c>
    </row>
    <row r="98" spans="1:30" s="112" customFormat="1" x14ac:dyDescent="0.2">
      <c r="A98" s="122"/>
      <c r="B98" s="123"/>
      <c r="C98" s="124"/>
      <c r="D98" s="125"/>
      <c r="E98" s="8"/>
      <c r="F98" s="8"/>
      <c r="I98" s="8"/>
      <c r="AB98" s="112" t="str">
        <f t="shared" si="2"/>
        <v/>
      </c>
      <c r="AC98" s="112" t="str">
        <f>IF(AB98="","",_xlfn.RANK.EQ(AB98,$AB$7:INDEX($AB:$AB,6+$AA$2),1))</f>
        <v/>
      </c>
      <c r="AD98" s="112" t="str">
        <f t="shared" si="3"/>
        <v/>
      </c>
    </row>
    <row r="99" spans="1:30" s="112" customFormat="1" x14ac:dyDescent="0.2">
      <c r="A99" s="122"/>
      <c r="B99" s="123"/>
      <c r="C99" s="124"/>
      <c r="D99" s="125"/>
      <c r="E99" s="8"/>
      <c r="F99" s="8"/>
      <c r="I99" s="8"/>
      <c r="AB99" s="112" t="str">
        <f t="shared" si="2"/>
        <v/>
      </c>
      <c r="AC99" s="112" t="str">
        <f>IF(AB99="","",_xlfn.RANK.EQ(AB99,$AB$7:INDEX($AB:$AB,6+$AA$2),1))</f>
        <v/>
      </c>
      <c r="AD99" s="112" t="str">
        <f t="shared" si="3"/>
        <v/>
      </c>
    </row>
    <row r="100" spans="1:30" s="112" customFormat="1" x14ac:dyDescent="0.2">
      <c r="A100" s="122"/>
      <c r="B100" s="123"/>
      <c r="C100" s="124"/>
      <c r="D100" s="125"/>
      <c r="E100" s="8"/>
      <c r="F100" s="8"/>
      <c r="I100" s="8"/>
      <c r="AB100" s="112" t="str">
        <f t="shared" si="2"/>
        <v/>
      </c>
      <c r="AC100" s="112" t="str">
        <f>IF(AB100="","",_xlfn.RANK.EQ(AB100,$AB$7:INDEX($AB:$AB,6+$AA$2),1))</f>
        <v/>
      </c>
      <c r="AD100" s="112" t="str">
        <f t="shared" si="3"/>
        <v/>
      </c>
    </row>
    <row r="101" spans="1:30" s="112" customFormat="1" x14ac:dyDescent="0.2">
      <c r="A101" s="122"/>
      <c r="B101" s="123"/>
      <c r="C101" s="124"/>
      <c r="D101" s="125"/>
      <c r="E101" s="8"/>
      <c r="F101" s="8"/>
      <c r="I101" s="8"/>
      <c r="AB101" s="112" t="str">
        <f t="shared" si="2"/>
        <v/>
      </c>
      <c r="AC101" s="112" t="str">
        <f>IF(AB101="","",_xlfn.RANK.EQ(AB101,$AB$7:INDEX($AB:$AB,6+$AA$2),1))</f>
        <v/>
      </c>
      <c r="AD101" s="112" t="str">
        <f t="shared" si="3"/>
        <v/>
      </c>
    </row>
    <row r="102" spans="1:30" s="112" customFormat="1" x14ac:dyDescent="0.2">
      <c r="A102" s="122"/>
      <c r="B102" s="123"/>
      <c r="C102" s="124"/>
      <c r="D102" s="125"/>
      <c r="E102" s="8"/>
      <c r="F102" s="8"/>
      <c r="I102" s="8"/>
      <c r="AB102" s="112" t="str">
        <f t="shared" si="2"/>
        <v/>
      </c>
      <c r="AC102" s="112" t="str">
        <f>IF(AB102="","",_xlfn.RANK.EQ(AB102,$AB$7:INDEX($AB:$AB,6+$AA$2),1))</f>
        <v/>
      </c>
      <c r="AD102" s="112" t="str">
        <f t="shared" si="3"/>
        <v/>
      </c>
    </row>
    <row r="103" spans="1:30" s="112" customFormat="1" x14ac:dyDescent="0.2">
      <c r="A103" s="122"/>
      <c r="B103" s="123"/>
      <c r="C103" s="124"/>
      <c r="D103" s="125"/>
      <c r="E103" s="8"/>
      <c r="F103" s="8"/>
      <c r="I103" s="8"/>
      <c r="AB103" s="112" t="str">
        <f t="shared" si="2"/>
        <v/>
      </c>
      <c r="AC103" s="112" t="str">
        <f>IF(AB103="","",_xlfn.RANK.EQ(AB103,$AB$7:INDEX($AB:$AB,6+$AA$2),1))</f>
        <v/>
      </c>
      <c r="AD103" s="112" t="str">
        <f t="shared" si="3"/>
        <v/>
      </c>
    </row>
    <row r="104" spans="1:30" s="112" customFormat="1" x14ac:dyDescent="0.2">
      <c r="A104" s="122"/>
      <c r="B104" s="123"/>
      <c r="C104" s="124"/>
      <c r="D104" s="125"/>
      <c r="E104" s="8"/>
      <c r="F104" s="8"/>
      <c r="I104" s="8"/>
      <c r="AB104" s="112" t="str">
        <f t="shared" si="2"/>
        <v/>
      </c>
      <c r="AC104" s="112" t="str">
        <f>IF(AB104="","",_xlfn.RANK.EQ(AB104,$AB$7:INDEX($AB:$AB,6+$AA$2),1))</f>
        <v/>
      </c>
      <c r="AD104" s="112" t="str">
        <f t="shared" si="3"/>
        <v/>
      </c>
    </row>
    <row r="105" spans="1:30" s="112" customFormat="1" x14ac:dyDescent="0.2">
      <c r="A105" s="122"/>
      <c r="B105" s="123"/>
      <c r="C105" s="124"/>
      <c r="D105" s="125"/>
      <c r="E105" s="8"/>
      <c r="F105" s="8"/>
      <c r="I105" s="8"/>
      <c r="AB105" s="112" t="str">
        <f t="shared" si="2"/>
        <v/>
      </c>
      <c r="AC105" s="112" t="str">
        <f>IF(AB105="","",_xlfn.RANK.EQ(AB105,$AB$7:INDEX($AB:$AB,6+$AA$2),1))</f>
        <v/>
      </c>
      <c r="AD105" s="112" t="str">
        <f t="shared" si="3"/>
        <v/>
      </c>
    </row>
    <row r="106" spans="1:30" s="112" customFormat="1" x14ac:dyDescent="0.2">
      <c r="A106" s="122"/>
      <c r="B106" s="123"/>
      <c r="C106" s="124"/>
      <c r="D106" s="125"/>
      <c r="E106" s="8"/>
      <c r="F106" s="8"/>
      <c r="I106" s="8"/>
      <c r="AB106" s="112" t="str">
        <f t="shared" si="2"/>
        <v/>
      </c>
      <c r="AC106" s="112" t="str">
        <f>IF(AB106="","",_xlfn.RANK.EQ(AB106,$AB$7:INDEX($AB:$AB,6+$AA$2),1))</f>
        <v/>
      </c>
      <c r="AD106" s="112" t="str">
        <f t="shared" si="3"/>
        <v/>
      </c>
    </row>
    <row r="107" spans="1:30" s="112" customFormat="1" x14ac:dyDescent="0.2">
      <c r="A107" s="122"/>
      <c r="B107" s="123"/>
      <c r="C107" s="124"/>
      <c r="D107" s="125"/>
      <c r="E107" s="8"/>
      <c r="F107" s="8"/>
      <c r="I107" s="8"/>
      <c r="AB107" s="112" t="str">
        <f t="shared" si="2"/>
        <v/>
      </c>
      <c r="AC107" s="112" t="str">
        <f>IF(AB107="","",_xlfn.RANK.EQ(AB107,$AB$7:INDEX($AB:$AB,6+$AA$2),1))</f>
        <v/>
      </c>
      <c r="AD107" s="112" t="str">
        <f t="shared" si="3"/>
        <v/>
      </c>
    </row>
    <row r="108" spans="1:30" s="112" customFormat="1" x14ac:dyDescent="0.2">
      <c r="A108" s="122"/>
      <c r="B108" s="123"/>
      <c r="C108" s="124"/>
      <c r="D108" s="125"/>
      <c r="E108" s="8"/>
      <c r="F108" s="8"/>
      <c r="I108" s="8"/>
      <c r="AB108" s="112" t="str">
        <f t="shared" si="2"/>
        <v/>
      </c>
      <c r="AC108" s="112" t="str">
        <f>IF(AB108="","",_xlfn.RANK.EQ(AB108,$AB$7:INDEX($AB:$AB,6+$AA$2),1))</f>
        <v/>
      </c>
      <c r="AD108" s="112" t="str">
        <f t="shared" si="3"/>
        <v/>
      </c>
    </row>
    <row r="109" spans="1:30" s="112" customFormat="1" x14ac:dyDescent="0.2">
      <c r="A109" s="122"/>
      <c r="B109" s="123"/>
      <c r="C109" s="124"/>
      <c r="D109" s="125"/>
      <c r="E109" s="8"/>
      <c r="F109" s="8"/>
      <c r="I109" s="8"/>
      <c r="AB109" s="112" t="str">
        <f t="shared" si="2"/>
        <v/>
      </c>
      <c r="AC109" s="112" t="str">
        <f>IF(AB109="","",_xlfn.RANK.EQ(AB109,$AB$7:INDEX($AB:$AB,6+$AA$2),1))</f>
        <v/>
      </c>
      <c r="AD109" s="112" t="str">
        <f t="shared" si="3"/>
        <v/>
      </c>
    </row>
    <row r="110" spans="1:30" s="112" customFormat="1" x14ac:dyDescent="0.2">
      <c r="A110" s="122"/>
      <c r="B110" s="123"/>
      <c r="C110" s="124"/>
      <c r="D110" s="125"/>
      <c r="E110" s="8"/>
      <c r="F110" s="8"/>
      <c r="I110" s="8"/>
      <c r="AB110" s="112" t="str">
        <f t="shared" si="2"/>
        <v/>
      </c>
      <c r="AC110" s="112" t="str">
        <f>IF(AB110="","",_xlfn.RANK.EQ(AB110,$AB$7:INDEX($AB:$AB,6+$AA$2),1))</f>
        <v/>
      </c>
      <c r="AD110" s="112" t="str">
        <f t="shared" si="3"/>
        <v/>
      </c>
    </row>
    <row r="111" spans="1:30" s="112" customFormat="1" x14ac:dyDescent="0.2">
      <c r="A111" s="122"/>
      <c r="B111" s="123"/>
      <c r="C111" s="124"/>
      <c r="D111" s="125"/>
      <c r="E111" s="8"/>
      <c r="F111" s="8"/>
      <c r="I111" s="8"/>
      <c r="AB111" s="112" t="str">
        <f t="shared" si="2"/>
        <v/>
      </c>
      <c r="AC111" s="112" t="str">
        <f>IF(AB111="","",_xlfn.RANK.EQ(AB111,$AB$7:INDEX($AB:$AB,6+$AA$2),1))</f>
        <v/>
      </c>
      <c r="AD111" s="112" t="str">
        <f t="shared" si="3"/>
        <v/>
      </c>
    </row>
    <row r="112" spans="1:30" s="112" customFormat="1" x14ac:dyDescent="0.2">
      <c r="A112" s="122"/>
      <c r="B112" s="123"/>
      <c r="C112" s="124"/>
      <c r="D112" s="125"/>
      <c r="E112" s="8"/>
      <c r="F112" s="8"/>
      <c r="I112" s="8"/>
      <c r="AB112" s="112" t="str">
        <f t="shared" si="2"/>
        <v/>
      </c>
      <c r="AC112" s="112" t="str">
        <f>IF(AB112="","",_xlfn.RANK.EQ(AB112,$AB$7:INDEX($AB:$AB,6+$AA$2),1))</f>
        <v/>
      </c>
      <c r="AD112" s="112" t="str">
        <f t="shared" si="3"/>
        <v/>
      </c>
    </row>
    <row r="113" spans="1:30" s="112" customFormat="1" x14ac:dyDescent="0.2">
      <c r="A113" s="122"/>
      <c r="B113" s="123"/>
      <c r="C113" s="124"/>
      <c r="D113" s="125"/>
      <c r="E113" s="8"/>
      <c r="F113" s="8"/>
      <c r="I113" s="8"/>
      <c r="AB113" s="112" t="str">
        <f t="shared" si="2"/>
        <v/>
      </c>
      <c r="AC113" s="112" t="str">
        <f>IF(AB113="","",_xlfn.RANK.EQ(AB113,$AB$7:INDEX($AB:$AB,6+$AA$2),1))</f>
        <v/>
      </c>
      <c r="AD113" s="112" t="str">
        <f t="shared" si="3"/>
        <v/>
      </c>
    </row>
    <row r="114" spans="1:30" s="141" customFormat="1" x14ac:dyDescent="0.2">
      <c r="A114" s="122"/>
      <c r="B114" s="123"/>
      <c r="C114" s="124"/>
      <c r="D114" s="125"/>
      <c r="E114" s="8"/>
      <c r="F114" s="8"/>
      <c r="I114" s="8"/>
      <c r="AB114" s="141" t="str">
        <f t="shared" si="2"/>
        <v/>
      </c>
      <c r="AC114" s="141" t="str">
        <f>IF(AB114="","",_xlfn.RANK.EQ(AB114,$AB$7:INDEX($AB:$AB,6+$AA$2),1))</f>
        <v/>
      </c>
      <c r="AD114" s="141" t="str">
        <f t="shared" ref="AD114:AD152" si="4">IF(AC114="","",IF(AC114&lt;=$AA$3,"JA",""))</f>
        <v/>
      </c>
    </row>
    <row r="115" spans="1:30" s="141" customFormat="1" x14ac:dyDescent="0.2">
      <c r="A115" s="122"/>
      <c r="B115" s="123"/>
      <c r="C115" s="124"/>
      <c r="D115" s="125"/>
      <c r="E115" s="8"/>
      <c r="F115" s="8"/>
      <c r="I115" s="8"/>
      <c r="AB115" s="141" t="str">
        <f t="shared" si="2"/>
        <v/>
      </c>
      <c r="AC115" s="141" t="str">
        <f>IF(AB115="","",_xlfn.RANK.EQ(AB115,$AB$7:INDEX($AB:$AB,6+$AA$2),1))</f>
        <v/>
      </c>
      <c r="AD115" s="141" t="str">
        <f t="shared" si="4"/>
        <v/>
      </c>
    </row>
    <row r="116" spans="1:30" s="141" customFormat="1" x14ac:dyDescent="0.2">
      <c r="A116" s="122"/>
      <c r="B116" s="123"/>
      <c r="C116" s="124"/>
      <c r="D116" s="125"/>
      <c r="E116" s="8"/>
      <c r="F116" s="8"/>
      <c r="I116" s="8"/>
      <c r="AB116" s="141" t="str">
        <f t="shared" si="2"/>
        <v/>
      </c>
      <c r="AC116" s="141" t="str">
        <f>IF(AB116="","",_xlfn.RANK.EQ(AB116,$AB$7:INDEX($AB:$AB,6+$AA$2),1))</f>
        <v/>
      </c>
      <c r="AD116" s="141" t="str">
        <f t="shared" si="4"/>
        <v/>
      </c>
    </row>
    <row r="117" spans="1:30" s="141" customFormat="1" x14ac:dyDescent="0.2">
      <c r="A117" s="122"/>
      <c r="B117" s="123"/>
      <c r="C117" s="124"/>
      <c r="D117" s="125"/>
      <c r="E117" s="8"/>
      <c r="F117" s="8"/>
      <c r="I117" s="8"/>
      <c r="AB117" s="141" t="str">
        <f t="shared" si="2"/>
        <v/>
      </c>
      <c r="AC117" s="141" t="str">
        <f>IF(AB117="","",_xlfn.RANK.EQ(AB117,$AB$7:INDEX($AB:$AB,6+$AA$2),1))</f>
        <v/>
      </c>
      <c r="AD117" s="141" t="str">
        <f t="shared" si="4"/>
        <v/>
      </c>
    </row>
    <row r="118" spans="1:30" s="141" customFormat="1" x14ac:dyDescent="0.2">
      <c r="A118" s="122"/>
      <c r="B118" s="123"/>
      <c r="C118" s="124"/>
      <c r="D118" s="125"/>
      <c r="E118" s="8"/>
      <c r="F118" s="8"/>
      <c r="I118" s="8"/>
      <c r="AB118" s="141" t="str">
        <f t="shared" si="2"/>
        <v/>
      </c>
      <c r="AC118" s="141" t="str">
        <f>IF(AB118="","",_xlfn.RANK.EQ(AB118,$AB$7:INDEX($AB:$AB,6+$AA$2),1))</f>
        <v/>
      </c>
      <c r="AD118" s="141" t="str">
        <f t="shared" si="4"/>
        <v/>
      </c>
    </row>
    <row r="119" spans="1:30" s="141" customFormat="1" x14ac:dyDescent="0.2">
      <c r="A119" s="122"/>
      <c r="B119" s="123"/>
      <c r="C119" s="124"/>
      <c r="D119" s="125"/>
      <c r="E119" s="8"/>
      <c r="F119" s="8"/>
      <c r="I119" s="8"/>
      <c r="AB119" s="141" t="str">
        <f t="shared" si="2"/>
        <v/>
      </c>
      <c r="AC119" s="141" t="str">
        <f>IF(AB119="","",_xlfn.RANK.EQ(AB119,$AB$7:INDEX($AB:$AB,6+$AA$2),1))</f>
        <v/>
      </c>
      <c r="AD119" s="141" t="str">
        <f t="shared" si="4"/>
        <v/>
      </c>
    </row>
    <row r="120" spans="1:30" s="141" customFormat="1" x14ac:dyDescent="0.2">
      <c r="A120" s="122"/>
      <c r="B120" s="123"/>
      <c r="C120" s="124"/>
      <c r="D120" s="125"/>
      <c r="E120" s="8"/>
      <c r="F120" s="8"/>
      <c r="I120" s="8"/>
      <c r="AB120" s="141" t="str">
        <f t="shared" si="2"/>
        <v/>
      </c>
      <c r="AC120" s="141" t="str">
        <f>IF(AB120="","",_xlfn.RANK.EQ(AB120,$AB$7:INDEX($AB:$AB,6+$AA$2),1))</f>
        <v/>
      </c>
      <c r="AD120" s="141" t="str">
        <f t="shared" si="4"/>
        <v/>
      </c>
    </row>
    <row r="121" spans="1:30" s="141" customFormat="1" x14ac:dyDescent="0.2">
      <c r="A121" s="122"/>
      <c r="B121" s="123"/>
      <c r="C121" s="124"/>
      <c r="D121" s="125"/>
      <c r="E121" s="8"/>
      <c r="F121" s="8"/>
      <c r="I121" s="8"/>
      <c r="AB121" s="141" t="str">
        <f t="shared" si="2"/>
        <v/>
      </c>
      <c r="AC121" s="141" t="str">
        <f>IF(AB121="","",_xlfn.RANK.EQ(AB121,$AB$7:INDEX($AB:$AB,6+$AA$2),1))</f>
        <v/>
      </c>
      <c r="AD121" s="141" t="str">
        <f t="shared" si="4"/>
        <v/>
      </c>
    </row>
    <row r="122" spans="1:30" s="141" customFormat="1" x14ac:dyDescent="0.2">
      <c r="A122" s="122"/>
      <c r="B122" s="123"/>
      <c r="C122" s="124"/>
      <c r="D122" s="125"/>
      <c r="E122" s="8"/>
      <c r="F122" s="8"/>
      <c r="I122" s="8"/>
      <c r="AB122" s="141" t="str">
        <f t="shared" si="2"/>
        <v/>
      </c>
      <c r="AC122" s="141" t="str">
        <f>IF(AB122="","",_xlfn.RANK.EQ(AB122,$AB$7:INDEX($AB:$AB,6+$AA$2),1))</f>
        <v/>
      </c>
      <c r="AD122" s="141" t="str">
        <f t="shared" si="4"/>
        <v/>
      </c>
    </row>
    <row r="123" spans="1:30" s="141" customFormat="1" x14ac:dyDescent="0.2">
      <c r="A123" s="122"/>
      <c r="B123" s="123"/>
      <c r="C123" s="124"/>
      <c r="D123" s="125"/>
      <c r="E123" s="8"/>
      <c r="F123" s="8"/>
      <c r="I123" s="8"/>
      <c r="AB123" s="141" t="str">
        <f t="shared" si="2"/>
        <v/>
      </c>
      <c r="AC123" s="141" t="str">
        <f>IF(AB123="","",_xlfn.RANK.EQ(AB123,$AB$7:INDEX($AB:$AB,6+$AA$2),1))</f>
        <v/>
      </c>
      <c r="AD123" s="141" t="str">
        <f t="shared" si="4"/>
        <v/>
      </c>
    </row>
    <row r="124" spans="1:30" s="141" customFormat="1" x14ac:dyDescent="0.2">
      <c r="A124" s="122"/>
      <c r="B124" s="123"/>
      <c r="C124" s="124"/>
      <c r="D124" s="125"/>
      <c r="E124" s="8"/>
      <c r="F124" s="8"/>
      <c r="I124" s="8"/>
      <c r="AB124" s="141" t="str">
        <f t="shared" si="2"/>
        <v/>
      </c>
      <c r="AC124" s="141" t="str">
        <f>IF(AB124="","",_xlfn.RANK.EQ(AB124,$AB$7:INDEX($AB:$AB,6+$AA$2),1))</f>
        <v/>
      </c>
      <c r="AD124" s="141" t="str">
        <f t="shared" si="4"/>
        <v/>
      </c>
    </row>
    <row r="125" spans="1:30" s="141" customFormat="1" x14ac:dyDescent="0.2">
      <c r="A125" s="122"/>
      <c r="B125" s="123"/>
      <c r="C125" s="124"/>
      <c r="D125" s="125"/>
      <c r="E125" s="8"/>
      <c r="F125" s="8"/>
      <c r="I125" s="8"/>
      <c r="AB125" s="141" t="str">
        <f t="shared" si="2"/>
        <v/>
      </c>
      <c r="AC125" s="141" t="str">
        <f>IF(AB125="","",_xlfn.RANK.EQ(AB125,$AB$7:INDEX($AB:$AB,6+$AA$2),1))</f>
        <v/>
      </c>
      <c r="AD125" s="141" t="str">
        <f t="shared" si="4"/>
        <v/>
      </c>
    </row>
    <row r="126" spans="1:30" s="141" customFormat="1" x14ac:dyDescent="0.2">
      <c r="A126" s="122"/>
      <c r="B126" s="123"/>
      <c r="C126" s="124"/>
      <c r="D126" s="125"/>
      <c r="E126" s="8"/>
      <c r="F126" s="8"/>
      <c r="I126" s="8"/>
      <c r="AB126" s="141" t="str">
        <f t="shared" si="2"/>
        <v/>
      </c>
      <c r="AC126" s="141" t="str">
        <f>IF(AB126="","",_xlfn.RANK.EQ(AB126,$AB$7:INDEX($AB:$AB,6+$AA$2),1))</f>
        <v/>
      </c>
      <c r="AD126" s="141" t="str">
        <f t="shared" si="4"/>
        <v/>
      </c>
    </row>
    <row r="127" spans="1:30" s="141" customFormat="1" x14ac:dyDescent="0.2">
      <c r="A127" s="122"/>
      <c r="B127" s="123"/>
      <c r="C127" s="124"/>
      <c r="D127" s="125"/>
      <c r="E127" s="8"/>
      <c r="F127" s="8"/>
      <c r="I127" s="8"/>
      <c r="AB127" s="141" t="str">
        <f t="shared" si="2"/>
        <v/>
      </c>
      <c r="AC127" s="141" t="str">
        <f>IF(AB127="","",_xlfn.RANK.EQ(AB127,$AB$7:INDEX($AB:$AB,6+$AA$2),1))</f>
        <v/>
      </c>
      <c r="AD127" s="141" t="str">
        <f t="shared" si="4"/>
        <v/>
      </c>
    </row>
    <row r="128" spans="1:30" s="141" customFormat="1" x14ac:dyDescent="0.2">
      <c r="A128" s="122"/>
      <c r="B128" s="123"/>
      <c r="C128" s="124"/>
      <c r="D128" s="125"/>
      <c r="E128" s="8"/>
      <c r="F128" s="8"/>
      <c r="I128" s="8"/>
      <c r="AB128" s="141" t="str">
        <f t="shared" si="2"/>
        <v/>
      </c>
      <c r="AC128" s="141" t="str">
        <f>IF(AB128="","",_xlfn.RANK.EQ(AB128,$AB$7:INDEX($AB:$AB,6+$AA$2),1))</f>
        <v/>
      </c>
      <c r="AD128" s="141" t="str">
        <f t="shared" si="4"/>
        <v/>
      </c>
    </row>
    <row r="129" spans="1:30" s="141" customFormat="1" x14ac:dyDescent="0.2">
      <c r="A129" s="122"/>
      <c r="B129" s="123"/>
      <c r="C129" s="124"/>
      <c r="D129" s="125"/>
      <c r="E129" s="8"/>
      <c r="F129" s="8"/>
      <c r="I129" s="8"/>
      <c r="AB129" s="141" t="str">
        <f t="shared" si="2"/>
        <v/>
      </c>
      <c r="AC129" s="141" t="str">
        <f>IF(AB129="","",_xlfn.RANK.EQ(AB129,$AB$7:INDEX($AB:$AB,6+$AA$2),1))</f>
        <v/>
      </c>
      <c r="AD129" s="141" t="str">
        <f t="shared" si="4"/>
        <v/>
      </c>
    </row>
    <row r="130" spans="1:30" s="141" customFormat="1" x14ac:dyDescent="0.2">
      <c r="A130" s="122"/>
      <c r="B130" s="123"/>
      <c r="C130" s="124"/>
      <c r="D130" s="125"/>
      <c r="E130" s="8"/>
      <c r="F130" s="8"/>
      <c r="I130" s="8"/>
      <c r="AB130" s="141" t="str">
        <f t="shared" si="2"/>
        <v/>
      </c>
      <c r="AC130" s="141" t="str">
        <f>IF(AB130="","",_xlfn.RANK.EQ(AB130,$AB$7:INDEX($AB:$AB,6+$AA$2),1))</f>
        <v/>
      </c>
      <c r="AD130" s="141" t="str">
        <f t="shared" si="4"/>
        <v/>
      </c>
    </row>
    <row r="131" spans="1:30" s="141" customFormat="1" x14ac:dyDescent="0.2">
      <c r="A131" s="122"/>
      <c r="B131" s="123"/>
      <c r="C131" s="124"/>
      <c r="D131" s="125"/>
      <c r="E131" s="8"/>
      <c r="F131" s="8"/>
      <c r="I131" s="8"/>
      <c r="AB131" s="141" t="str">
        <f t="shared" si="2"/>
        <v/>
      </c>
      <c r="AC131" s="141" t="str">
        <f>IF(AB131="","",_xlfn.RANK.EQ(AB131,$AB$7:INDEX($AB:$AB,6+$AA$2),1))</f>
        <v/>
      </c>
      <c r="AD131" s="141" t="str">
        <f t="shared" si="4"/>
        <v/>
      </c>
    </row>
    <row r="132" spans="1:30" s="141" customFormat="1" x14ac:dyDescent="0.2">
      <c r="A132" s="122"/>
      <c r="B132" s="123"/>
      <c r="C132" s="124"/>
      <c r="D132" s="125"/>
      <c r="E132" s="8"/>
      <c r="F132" s="8"/>
      <c r="I132" s="8"/>
      <c r="AB132" s="141" t="str">
        <f t="shared" si="2"/>
        <v/>
      </c>
      <c r="AC132" s="141" t="str">
        <f>IF(AB132="","",_xlfn.RANK.EQ(AB132,$AB$7:INDEX($AB:$AB,6+$AA$2),1))</f>
        <v/>
      </c>
      <c r="AD132" s="141" t="str">
        <f t="shared" si="4"/>
        <v/>
      </c>
    </row>
    <row r="133" spans="1:30" s="141" customFormat="1" x14ac:dyDescent="0.2">
      <c r="A133" s="122"/>
      <c r="B133" s="123"/>
      <c r="C133" s="124"/>
      <c r="D133" s="125"/>
      <c r="E133" s="8"/>
      <c r="F133" s="8"/>
      <c r="I133" s="8"/>
      <c r="AB133" s="141" t="str">
        <f t="shared" si="2"/>
        <v/>
      </c>
      <c r="AC133" s="141" t="str">
        <f>IF(AB133="","",_xlfn.RANK.EQ(AB133,$AB$7:INDEX($AB:$AB,6+$AA$2),1))</f>
        <v/>
      </c>
      <c r="AD133" s="141" t="str">
        <f t="shared" si="4"/>
        <v/>
      </c>
    </row>
    <row r="134" spans="1:30" s="141" customFormat="1" x14ac:dyDescent="0.2">
      <c r="A134" s="122"/>
      <c r="B134" s="123"/>
      <c r="C134" s="124"/>
      <c r="D134" s="125"/>
      <c r="E134" s="8"/>
      <c r="F134" s="8"/>
      <c r="I134" s="8"/>
      <c r="AB134" s="141" t="str">
        <f t="shared" si="2"/>
        <v/>
      </c>
      <c r="AC134" s="141" t="str">
        <f>IF(AB134="","",_xlfn.RANK.EQ(AB134,$AB$7:INDEX($AB:$AB,6+$AA$2),1))</f>
        <v/>
      </c>
      <c r="AD134" s="141" t="str">
        <f t="shared" si="4"/>
        <v/>
      </c>
    </row>
    <row r="135" spans="1:30" s="141" customFormat="1" x14ac:dyDescent="0.2">
      <c r="A135" s="122"/>
      <c r="B135" s="123"/>
      <c r="C135" s="124"/>
      <c r="D135" s="125"/>
      <c r="E135" s="8"/>
      <c r="F135" s="8"/>
      <c r="I135" s="8"/>
      <c r="AB135" s="141" t="str">
        <f t="shared" si="2"/>
        <v/>
      </c>
      <c r="AC135" s="141" t="str">
        <f>IF(AB135="","",_xlfn.RANK.EQ(AB135,$AB$7:INDEX($AB:$AB,6+$AA$2),1))</f>
        <v/>
      </c>
      <c r="AD135" s="141" t="str">
        <f t="shared" si="4"/>
        <v/>
      </c>
    </row>
    <row r="136" spans="1:30" s="141" customFormat="1" x14ac:dyDescent="0.2">
      <c r="A136" s="122"/>
      <c r="B136" s="123"/>
      <c r="C136" s="124"/>
      <c r="D136" s="125"/>
      <c r="E136" s="8"/>
      <c r="F136" s="8"/>
      <c r="I136" s="8"/>
      <c r="AB136" s="141" t="str">
        <f t="shared" si="2"/>
        <v/>
      </c>
      <c r="AC136" s="141" t="str">
        <f>IF(AB136="","",_xlfn.RANK.EQ(AB136,$AB$7:INDEX($AB:$AB,6+$AA$2),1))</f>
        <v/>
      </c>
      <c r="AD136" s="141" t="str">
        <f t="shared" si="4"/>
        <v/>
      </c>
    </row>
    <row r="137" spans="1:30" s="141" customFormat="1" x14ac:dyDescent="0.2">
      <c r="A137" s="122"/>
      <c r="B137" s="123"/>
      <c r="C137" s="124"/>
      <c r="D137" s="125"/>
      <c r="E137" s="8"/>
      <c r="F137" s="8"/>
      <c r="I137" s="8"/>
      <c r="AB137" s="141" t="str">
        <f t="shared" si="2"/>
        <v/>
      </c>
      <c r="AC137" s="141" t="str">
        <f>IF(AB137="","",_xlfn.RANK.EQ(AB137,$AB$7:INDEX($AB:$AB,6+$AA$2),1))</f>
        <v/>
      </c>
      <c r="AD137" s="141" t="str">
        <f t="shared" si="4"/>
        <v/>
      </c>
    </row>
    <row r="138" spans="1:30" s="141" customFormat="1" x14ac:dyDescent="0.2">
      <c r="A138" s="122"/>
      <c r="B138" s="123"/>
      <c r="C138" s="124"/>
      <c r="D138" s="125"/>
      <c r="E138" s="8"/>
      <c r="F138" s="8"/>
      <c r="I138" s="8"/>
      <c r="AB138" s="141" t="str">
        <f t="shared" si="2"/>
        <v/>
      </c>
      <c r="AC138" s="141" t="str">
        <f>IF(AB138="","",_xlfn.RANK.EQ(AB138,$AB$7:INDEX($AB:$AB,6+$AA$2),1))</f>
        <v/>
      </c>
      <c r="AD138" s="141" t="str">
        <f t="shared" si="4"/>
        <v/>
      </c>
    </row>
    <row r="139" spans="1:30" s="141" customFormat="1" x14ac:dyDescent="0.2">
      <c r="A139" s="122"/>
      <c r="B139" s="123"/>
      <c r="C139" s="124"/>
      <c r="D139" s="125"/>
      <c r="E139" s="8"/>
      <c r="F139" s="8"/>
      <c r="I139" s="8"/>
      <c r="AB139" s="141" t="str">
        <f t="shared" si="2"/>
        <v/>
      </c>
      <c r="AC139" s="141" t="str">
        <f>IF(AB139="","",_xlfn.RANK.EQ(AB139,$AB$7:INDEX($AB:$AB,6+$AA$2),1))</f>
        <v/>
      </c>
      <c r="AD139" s="141" t="str">
        <f t="shared" si="4"/>
        <v/>
      </c>
    </row>
    <row r="140" spans="1:30" s="141" customFormat="1" x14ac:dyDescent="0.2">
      <c r="A140" s="122"/>
      <c r="B140" s="123"/>
      <c r="C140" s="124"/>
      <c r="D140" s="125"/>
      <c r="E140" s="8"/>
      <c r="F140" s="8"/>
      <c r="I140" s="8"/>
      <c r="AB140" s="141" t="str">
        <f t="shared" si="2"/>
        <v/>
      </c>
      <c r="AC140" s="141" t="str">
        <f>IF(AB140="","",_xlfn.RANK.EQ(AB140,$AB$7:INDEX($AB:$AB,6+$AA$2),1))</f>
        <v/>
      </c>
      <c r="AD140" s="141" t="str">
        <f t="shared" si="4"/>
        <v/>
      </c>
    </row>
    <row r="141" spans="1:30" s="141" customFormat="1" x14ac:dyDescent="0.2">
      <c r="A141" s="122"/>
      <c r="B141" s="123"/>
      <c r="C141" s="124"/>
      <c r="D141" s="125"/>
      <c r="E141" s="8"/>
      <c r="F141" s="8"/>
      <c r="I141" s="8"/>
      <c r="AB141" s="141" t="str">
        <f t="shared" si="2"/>
        <v/>
      </c>
      <c r="AC141" s="141" t="str">
        <f>IF(AB141="","",_xlfn.RANK.EQ(AB141,$AB$7:INDEX($AB:$AB,6+$AA$2),1))</f>
        <v/>
      </c>
      <c r="AD141" s="141" t="str">
        <f t="shared" si="4"/>
        <v/>
      </c>
    </row>
    <row r="142" spans="1:30" s="141" customFormat="1" x14ac:dyDescent="0.2">
      <c r="A142" s="122"/>
      <c r="B142" s="123"/>
      <c r="C142" s="124"/>
      <c r="D142" s="125"/>
      <c r="E142" s="8"/>
      <c r="F142" s="8"/>
      <c r="I142" s="8"/>
      <c r="AB142" s="141" t="str">
        <f t="shared" si="2"/>
        <v/>
      </c>
      <c r="AC142" s="141" t="str">
        <f>IF(AB142="","",_xlfn.RANK.EQ(AB142,$AB$7:INDEX($AB:$AB,6+$AA$2),1))</f>
        <v/>
      </c>
      <c r="AD142" s="141" t="str">
        <f t="shared" si="4"/>
        <v/>
      </c>
    </row>
    <row r="143" spans="1:30" s="141" customFormat="1" x14ac:dyDescent="0.2">
      <c r="A143" s="122"/>
      <c r="B143" s="123"/>
      <c r="C143" s="124"/>
      <c r="D143" s="125"/>
      <c r="E143" s="8"/>
      <c r="F143" s="8"/>
      <c r="I143" s="8"/>
      <c r="AB143" s="141" t="str">
        <f t="shared" si="2"/>
        <v/>
      </c>
      <c r="AC143" s="141" t="str">
        <f>IF(AB143="","",_xlfn.RANK.EQ(AB143,$AB$7:INDEX($AB:$AB,6+$AA$2),1))</f>
        <v/>
      </c>
      <c r="AD143" s="141" t="str">
        <f t="shared" si="4"/>
        <v/>
      </c>
    </row>
    <row r="144" spans="1:30" s="141" customFormat="1" x14ac:dyDescent="0.2">
      <c r="A144" s="122"/>
      <c r="B144" s="123"/>
      <c r="C144" s="124"/>
      <c r="D144" s="125"/>
      <c r="E144" s="8"/>
      <c r="F144" s="8"/>
      <c r="I144" s="8"/>
      <c r="AB144" s="141" t="str">
        <f t="shared" si="2"/>
        <v/>
      </c>
      <c r="AC144" s="141" t="str">
        <f>IF(AB144="","",_xlfn.RANK.EQ(AB144,$AB$7:INDEX($AB:$AB,6+$AA$2),1))</f>
        <v/>
      </c>
      <c r="AD144" s="141" t="str">
        <f t="shared" si="4"/>
        <v/>
      </c>
    </row>
    <row r="145" spans="1:30" s="141" customFormat="1" x14ac:dyDescent="0.2">
      <c r="A145" s="122"/>
      <c r="B145" s="123"/>
      <c r="C145" s="124"/>
      <c r="D145" s="125"/>
      <c r="E145" s="8"/>
      <c r="F145" s="8"/>
      <c r="I145" s="8"/>
      <c r="AB145" s="141" t="str">
        <f t="shared" si="2"/>
        <v/>
      </c>
      <c r="AC145" s="141" t="str">
        <f>IF(AB145="","",_xlfn.RANK.EQ(AB145,$AB$7:INDEX($AB:$AB,6+$AA$2),1))</f>
        <v/>
      </c>
      <c r="AD145" s="141" t="str">
        <f t="shared" si="4"/>
        <v/>
      </c>
    </row>
    <row r="146" spans="1:30" s="141" customFormat="1" x14ac:dyDescent="0.2">
      <c r="A146" s="122"/>
      <c r="B146" s="123"/>
      <c r="C146" s="124"/>
      <c r="D146" s="125"/>
      <c r="E146" s="8"/>
      <c r="F146" s="8"/>
      <c r="I146" s="8"/>
      <c r="AB146" s="141" t="str">
        <f t="shared" si="2"/>
        <v/>
      </c>
      <c r="AC146" s="141" t="str">
        <f>IF(AB146="","",_xlfn.RANK.EQ(AB146,$AB$7:INDEX($AB:$AB,6+$AA$2),1))</f>
        <v/>
      </c>
      <c r="AD146" s="141" t="str">
        <f t="shared" si="4"/>
        <v/>
      </c>
    </row>
    <row r="147" spans="1:30" s="141" customFormat="1" x14ac:dyDescent="0.2">
      <c r="A147" s="122"/>
      <c r="B147" s="123"/>
      <c r="C147" s="124"/>
      <c r="D147" s="125"/>
      <c r="E147" s="8"/>
      <c r="F147" s="8"/>
      <c r="I147" s="8"/>
      <c r="AB147" s="141" t="str">
        <f t="shared" si="2"/>
        <v/>
      </c>
      <c r="AC147" s="141" t="str">
        <f>IF(AB147="","",_xlfn.RANK.EQ(AB147,$AB$7:INDEX($AB:$AB,6+$AA$2),1))</f>
        <v/>
      </c>
      <c r="AD147" s="141" t="str">
        <f t="shared" si="4"/>
        <v/>
      </c>
    </row>
    <row r="148" spans="1:30" s="141" customFormat="1" x14ac:dyDescent="0.2">
      <c r="A148" s="122"/>
      <c r="B148" s="123"/>
      <c r="C148" s="124"/>
      <c r="D148" s="125"/>
      <c r="E148" s="8"/>
      <c r="F148" s="8"/>
      <c r="I148" s="8"/>
      <c r="AB148" s="141" t="str">
        <f t="shared" si="2"/>
        <v/>
      </c>
      <c r="AC148" s="141" t="str">
        <f>IF(AB148="","",_xlfn.RANK.EQ(AB148,$AB$7:INDEX($AB:$AB,6+$AA$2),1))</f>
        <v/>
      </c>
      <c r="AD148" s="141" t="str">
        <f t="shared" si="4"/>
        <v/>
      </c>
    </row>
    <row r="149" spans="1:30" s="141" customFormat="1" x14ac:dyDescent="0.2">
      <c r="A149" s="122"/>
      <c r="B149" s="123"/>
      <c r="C149" s="124"/>
      <c r="D149" s="125"/>
      <c r="E149" s="8"/>
      <c r="F149" s="8"/>
      <c r="I149" s="8"/>
      <c r="AB149" s="141" t="str">
        <f t="shared" si="2"/>
        <v/>
      </c>
      <c r="AC149" s="141" t="str">
        <f>IF(AB149="","",_xlfn.RANK.EQ(AB149,$AB$7:INDEX($AB:$AB,6+$AA$2),1))</f>
        <v/>
      </c>
      <c r="AD149" s="141" t="str">
        <f t="shared" si="4"/>
        <v/>
      </c>
    </row>
    <row r="150" spans="1:30" s="141" customFormat="1" x14ac:dyDescent="0.2">
      <c r="A150" s="122"/>
      <c r="B150" s="123"/>
      <c r="C150" s="124"/>
      <c r="D150" s="125"/>
      <c r="E150" s="8"/>
      <c r="F150" s="8"/>
      <c r="I150" s="8"/>
      <c r="AB150" s="141" t="str">
        <f t="shared" si="2"/>
        <v/>
      </c>
      <c r="AC150" s="141" t="str">
        <f>IF(AB150="","",_xlfn.RANK.EQ(AB150,$AB$7:INDEX($AB:$AB,6+$AA$2),1))</f>
        <v/>
      </c>
      <c r="AD150" s="141" t="str">
        <f t="shared" si="4"/>
        <v/>
      </c>
    </row>
    <row r="151" spans="1:30" s="141" customFormat="1" x14ac:dyDescent="0.2">
      <c r="A151" s="122"/>
      <c r="B151" s="123"/>
      <c r="C151" s="124"/>
      <c r="D151" s="125"/>
      <c r="E151" s="8"/>
      <c r="F151" s="8"/>
      <c r="I151" s="8"/>
      <c r="AB151" s="141" t="str">
        <f t="shared" si="2"/>
        <v/>
      </c>
      <c r="AC151" s="141" t="str">
        <f>IF(AB151="","",_xlfn.RANK.EQ(AB151,$AB$7:INDEX($AB:$AB,6+$AA$2),1))</f>
        <v/>
      </c>
      <c r="AD151" s="141" t="str">
        <f t="shared" si="4"/>
        <v/>
      </c>
    </row>
    <row r="152" spans="1:30" s="141" customFormat="1" x14ac:dyDescent="0.2">
      <c r="A152" s="122"/>
      <c r="B152" s="123"/>
      <c r="C152" s="124"/>
      <c r="D152" s="125"/>
      <c r="E152" s="8"/>
      <c r="F152" s="8"/>
      <c r="I152" s="8"/>
      <c r="AB152" s="141" t="str">
        <f t="shared" si="2"/>
        <v/>
      </c>
      <c r="AC152" s="141" t="str">
        <f>IF(AB152="","",_xlfn.RANK.EQ(AB152,$AB$7:INDEX($AB:$AB,6+$AA$2),1))</f>
        <v/>
      </c>
      <c r="AD152" s="141" t="str">
        <f t="shared" si="4"/>
        <v/>
      </c>
    </row>
    <row r="153" spans="1:30" s="141" customFormat="1" x14ac:dyDescent="0.2">
      <c r="A153" s="122"/>
      <c r="B153" s="123"/>
      <c r="C153" s="124"/>
      <c r="D153" s="125"/>
      <c r="E153" s="8"/>
      <c r="F153" s="8"/>
      <c r="I153" s="8"/>
      <c r="AB153" s="141" t="str">
        <f t="shared" si="2"/>
        <v/>
      </c>
      <c r="AC153" s="141" t="str">
        <f>IF(AB153="","",_xlfn.RANK.EQ(AB153,$AB$7:INDEX($AB:$AB,6+$AA$2),1))</f>
        <v/>
      </c>
      <c r="AD153" s="141" t="str">
        <f t="shared" si="3"/>
        <v/>
      </c>
    </row>
    <row r="154" spans="1:30" s="141" customFormat="1" x14ac:dyDescent="0.2">
      <c r="A154" s="122"/>
      <c r="B154" s="123"/>
      <c r="C154" s="124"/>
      <c r="D154" s="125"/>
      <c r="E154" s="8"/>
      <c r="F154" s="8"/>
      <c r="I154" s="8"/>
      <c r="AB154" s="141" t="str">
        <f t="shared" si="2"/>
        <v/>
      </c>
      <c r="AC154" s="141" t="str">
        <f>IF(AB154="","",_xlfn.RANK.EQ(AB154,$AB$7:INDEX($AB:$AB,6+$AA$2),1))</f>
        <v/>
      </c>
      <c r="AD154" s="141" t="str">
        <f t="shared" si="3"/>
        <v/>
      </c>
    </row>
    <row r="155" spans="1:30" s="141" customFormat="1" x14ac:dyDescent="0.2">
      <c r="A155" s="122"/>
      <c r="B155" s="123"/>
      <c r="C155" s="124"/>
      <c r="D155" s="125"/>
      <c r="E155" s="8"/>
      <c r="F155" s="8"/>
      <c r="I155" s="8"/>
      <c r="AB155" s="141" t="str">
        <f t="shared" si="2"/>
        <v/>
      </c>
      <c r="AC155" s="141" t="str">
        <f>IF(AB155="","",_xlfn.RANK.EQ(AB155,$AB$7:INDEX($AB:$AB,6+$AA$2),1))</f>
        <v/>
      </c>
      <c r="AD155" s="141" t="str">
        <f t="shared" si="3"/>
        <v/>
      </c>
    </row>
    <row r="156" spans="1:30" s="141" customFormat="1" x14ac:dyDescent="0.2">
      <c r="A156" s="122"/>
      <c r="B156" s="123"/>
      <c r="C156" s="124"/>
      <c r="D156" s="125"/>
      <c r="E156" s="8"/>
      <c r="F156" s="8"/>
      <c r="I156" s="8"/>
      <c r="AB156" s="141" t="str">
        <f t="shared" si="2"/>
        <v/>
      </c>
      <c r="AC156" s="141" t="str">
        <f>IF(AB156="","",_xlfn.RANK.EQ(AB156,$AB$7:INDEX($AB:$AB,6+$AA$2),1))</f>
        <v/>
      </c>
      <c r="AD156" s="141" t="str">
        <f t="shared" si="3"/>
        <v/>
      </c>
    </row>
    <row r="157" spans="1:30" s="141" customFormat="1" x14ac:dyDescent="0.2">
      <c r="A157" s="122"/>
      <c r="B157" s="123"/>
      <c r="C157" s="124"/>
      <c r="D157" s="125"/>
      <c r="E157" s="8"/>
      <c r="F157" s="8"/>
      <c r="I157" s="8"/>
      <c r="AB157" s="141" t="str">
        <f t="shared" si="2"/>
        <v/>
      </c>
      <c r="AC157" s="141" t="str">
        <f>IF(AB157="","",_xlfn.RANK.EQ(AB157,$AB$7:INDEX($AB:$AB,6+$AA$2),1))</f>
        <v/>
      </c>
      <c r="AD157" s="141" t="str">
        <f t="shared" si="3"/>
        <v/>
      </c>
    </row>
    <row r="158" spans="1:30" s="141" customFormat="1" x14ac:dyDescent="0.2">
      <c r="A158" s="122"/>
      <c r="B158" s="123"/>
      <c r="C158" s="124"/>
      <c r="D158" s="125"/>
      <c r="E158" s="8"/>
      <c r="F158" s="8"/>
      <c r="I158" s="8"/>
      <c r="AB158" s="141" t="str">
        <f t="shared" si="2"/>
        <v/>
      </c>
      <c r="AC158" s="141" t="str">
        <f>IF(AB158="","",_xlfn.RANK.EQ(AB158,$AB$7:INDEX($AB:$AB,6+$AA$2),1))</f>
        <v/>
      </c>
      <c r="AD158" s="141" t="str">
        <f t="shared" si="3"/>
        <v/>
      </c>
    </row>
    <row r="159" spans="1:30" s="141" customFormat="1" x14ac:dyDescent="0.2">
      <c r="A159" s="122"/>
      <c r="B159" s="123"/>
      <c r="C159" s="124"/>
      <c r="D159" s="125"/>
      <c r="E159" s="8"/>
      <c r="F159" s="8"/>
      <c r="I159" s="8"/>
      <c r="AB159" s="141" t="str">
        <f t="shared" si="2"/>
        <v/>
      </c>
      <c r="AC159" s="141" t="str">
        <f>IF(AB159="","",_xlfn.RANK.EQ(AB159,$AB$7:INDEX($AB:$AB,6+$AA$2),1))</f>
        <v/>
      </c>
      <c r="AD159" s="141" t="str">
        <f t="shared" si="3"/>
        <v/>
      </c>
    </row>
    <row r="160" spans="1:30" s="141" customFormat="1" x14ac:dyDescent="0.2">
      <c r="A160" s="122"/>
      <c r="B160" s="123"/>
      <c r="C160" s="124"/>
      <c r="D160" s="125"/>
      <c r="E160" s="8"/>
      <c r="F160" s="8"/>
      <c r="I160" s="8"/>
      <c r="AB160" s="141" t="str">
        <f t="shared" si="2"/>
        <v/>
      </c>
      <c r="AC160" s="141" t="str">
        <f>IF(AB160="","",_xlfn.RANK.EQ(AB160,$AB$7:INDEX($AB:$AB,6+$AA$2),1))</f>
        <v/>
      </c>
      <c r="AD160" s="141" t="str">
        <f t="shared" si="3"/>
        <v/>
      </c>
    </row>
    <row r="161" spans="1:30" s="141" customFormat="1" x14ac:dyDescent="0.2">
      <c r="A161" s="122"/>
      <c r="B161" s="123"/>
      <c r="C161" s="124"/>
      <c r="D161" s="125"/>
      <c r="E161" s="8"/>
      <c r="F161" s="8"/>
      <c r="I161" s="8"/>
      <c r="AB161" s="141" t="str">
        <f t="shared" si="2"/>
        <v/>
      </c>
      <c r="AC161" s="141" t="str">
        <f>IF(AB161="","",_xlfn.RANK.EQ(AB161,$AB$7:INDEX($AB:$AB,6+$AA$2),1))</f>
        <v/>
      </c>
      <c r="AD161" s="141" t="str">
        <f t="shared" si="3"/>
        <v/>
      </c>
    </row>
    <row r="162" spans="1:30" s="141" customFormat="1" x14ac:dyDescent="0.2">
      <c r="A162" s="122"/>
      <c r="B162" s="123"/>
      <c r="C162" s="124"/>
      <c r="D162" s="125"/>
      <c r="E162" s="8"/>
      <c r="F162" s="8"/>
      <c r="I162" s="8"/>
      <c r="AB162" s="141" t="str">
        <f t="shared" si="2"/>
        <v/>
      </c>
      <c r="AC162" s="141" t="str">
        <f>IF(AB162="","",_xlfn.RANK.EQ(AB162,$AB$7:INDEX($AB:$AB,6+$AA$2),1))</f>
        <v/>
      </c>
      <c r="AD162" s="141" t="str">
        <f t="shared" si="3"/>
        <v/>
      </c>
    </row>
    <row r="163" spans="1:30" s="141" customFormat="1" x14ac:dyDescent="0.2">
      <c r="A163" s="122"/>
      <c r="B163" s="123"/>
      <c r="C163" s="124"/>
      <c r="D163" s="125"/>
      <c r="E163" s="8"/>
      <c r="F163" s="8"/>
      <c r="I163" s="8"/>
      <c r="AB163" s="141" t="str">
        <f t="shared" si="2"/>
        <v/>
      </c>
      <c r="AC163" s="141" t="str">
        <f>IF(AB163="","",_xlfn.RANK.EQ(AB163,$AB$7:INDEX($AB:$AB,6+$AA$2),1))</f>
        <v/>
      </c>
      <c r="AD163" s="141" t="str">
        <f t="shared" si="3"/>
        <v/>
      </c>
    </row>
    <row r="164" spans="1:30" s="141" customFormat="1" x14ac:dyDescent="0.2">
      <c r="A164" s="122"/>
      <c r="B164" s="123"/>
      <c r="C164" s="124"/>
      <c r="D164" s="125"/>
      <c r="E164" s="8"/>
      <c r="F164" s="8"/>
      <c r="I164" s="8"/>
      <c r="AB164" s="141" t="str">
        <f t="shared" si="2"/>
        <v/>
      </c>
      <c r="AC164" s="141" t="str">
        <f>IF(AB164="","",_xlfn.RANK.EQ(AB164,$AB$7:INDEX($AB:$AB,6+$AA$2),1))</f>
        <v/>
      </c>
      <c r="AD164" s="141" t="str">
        <f t="shared" si="3"/>
        <v/>
      </c>
    </row>
    <row r="165" spans="1:30" s="141" customFormat="1" x14ac:dyDescent="0.2">
      <c r="A165" s="122"/>
      <c r="B165" s="123"/>
      <c r="C165" s="124"/>
      <c r="D165" s="125"/>
      <c r="E165" s="8"/>
      <c r="F165" s="8"/>
      <c r="I165" s="8"/>
      <c r="AB165" s="141" t="str">
        <f t="shared" si="2"/>
        <v/>
      </c>
      <c r="AC165" s="141" t="str">
        <f>IF(AB165="","",_xlfn.RANK.EQ(AB165,$AB$7:INDEX($AB:$AB,6+$AA$2),1))</f>
        <v/>
      </c>
      <c r="AD165" s="141" t="str">
        <f t="shared" si="3"/>
        <v/>
      </c>
    </row>
    <row r="166" spans="1:30" s="141" customFormat="1" x14ac:dyDescent="0.2">
      <c r="A166" s="122"/>
      <c r="B166" s="123"/>
      <c r="C166" s="124"/>
      <c r="D166" s="125"/>
      <c r="E166" s="8"/>
      <c r="F166" s="8"/>
      <c r="I166" s="8"/>
      <c r="AB166" s="141" t="str">
        <f t="shared" si="2"/>
        <v/>
      </c>
      <c r="AC166" s="141" t="str">
        <f>IF(AB166="","",_xlfn.RANK.EQ(AB166,$AB$7:INDEX($AB:$AB,6+$AA$2),1))</f>
        <v/>
      </c>
      <c r="AD166" s="141" t="str">
        <f t="shared" si="3"/>
        <v/>
      </c>
    </row>
    <row r="167" spans="1:30" s="141" customFormat="1" x14ac:dyDescent="0.2">
      <c r="A167" s="122"/>
      <c r="B167" s="123"/>
      <c r="C167" s="124"/>
      <c r="D167" s="125"/>
      <c r="E167" s="8"/>
      <c r="F167" s="8"/>
      <c r="I167" s="8"/>
      <c r="AB167" s="141" t="str">
        <f t="shared" si="2"/>
        <v/>
      </c>
      <c r="AC167" s="141" t="str">
        <f>IF(AB167="","",_xlfn.RANK.EQ(AB167,$AB$7:INDEX($AB:$AB,6+$AA$2),1))</f>
        <v/>
      </c>
      <c r="AD167" s="141" t="str">
        <f t="shared" si="3"/>
        <v/>
      </c>
    </row>
    <row r="168" spans="1:30" s="141" customFormat="1" x14ac:dyDescent="0.2">
      <c r="A168" s="122"/>
      <c r="B168" s="123"/>
      <c r="C168" s="124"/>
      <c r="D168" s="125"/>
      <c r="E168" s="8"/>
      <c r="F168" s="8"/>
      <c r="I168" s="8"/>
      <c r="AB168" s="141" t="str">
        <f t="shared" si="2"/>
        <v/>
      </c>
      <c r="AC168" s="141" t="str">
        <f>IF(AB168="","",_xlfn.RANK.EQ(AB168,$AB$7:INDEX($AB:$AB,6+$AA$2),1))</f>
        <v/>
      </c>
      <c r="AD168" s="141" t="str">
        <f t="shared" si="3"/>
        <v/>
      </c>
    </row>
    <row r="169" spans="1:30" s="141" customFormat="1" x14ac:dyDescent="0.2">
      <c r="A169" s="122"/>
      <c r="B169" s="123"/>
      <c r="C169" s="124"/>
      <c r="D169" s="125"/>
      <c r="E169" s="8"/>
      <c r="F169" s="8"/>
      <c r="I169" s="8"/>
      <c r="AB169" s="141" t="str">
        <f t="shared" si="2"/>
        <v/>
      </c>
      <c r="AC169" s="141" t="str">
        <f>IF(AB169="","",_xlfn.RANK.EQ(AB169,$AB$7:INDEX($AB:$AB,6+$AA$2),1))</f>
        <v/>
      </c>
      <c r="AD169" s="141" t="str">
        <f t="shared" si="3"/>
        <v/>
      </c>
    </row>
    <row r="170" spans="1:30" s="141" customFormat="1" x14ac:dyDescent="0.2">
      <c r="A170" s="122"/>
      <c r="B170" s="123"/>
      <c r="C170" s="124"/>
      <c r="D170" s="125"/>
      <c r="E170" s="8"/>
      <c r="F170" s="8"/>
      <c r="I170" s="8"/>
      <c r="AB170" s="141" t="str">
        <f t="shared" si="2"/>
        <v/>
      </c>
      <c r="AC170" s="141" t="str">
        <f>IF(AB170="","",_xlfn.RANK.EQ(AB170,$AB$7:INDEX($AB:$AB,6+$AA$2),1))</f>
        <v/>
      </c>
      <c r="AD170" s="141" t="str">
        <f t="shared" si="3"/>
        <v/>
      </c>
    </row>
    <row r="171" spans="1:30" s="141" customFormat="1" x14ac:dyDescent="0.2">
      <c r="A171" s="122"/>
      <c r="B171" s="123"/>
      <c r="C171" s="124"/>
      <c r="D171" s="125"/>
      <c r="E171" s="8"/>
      <c r="F171" s="8"/>
      <c r="I171" s="8"/>
      <c r="AB171" s="141" t="str">
        <f t="shared" si="2"/>
        <v/>
      </c>
      <c r="AC171" s="141" t="str">
        <f>IF(AB171="","",_xlfn.RANK.EQ(AB171,$AB$7:INDEX($AB:$AB,6+$AA$2),1))</f>
        <v/>
      </c>
      <c r="AD171" s="141" t="str">
        <f t="shared" si="3"/>
        <v/>
      </c>
    </row>
    <row r="172" spans="1:30" s="141" customFormat="1" x14ac:dyDescent="0.2">
      <c r="A172" s="122"/>
      <c r="B172" s="123"/>
      <c r="C172" s="124"/>
      <c r="D172" s="125"/>
      <c r="E172" s="8"/>
      <c r="F172" s="8"/>
      <c r="I172" s="8"/>
      <c r="AB172" s="141" t="str">
        <f t="shared" si="2"/>
        <v/>
      </c>
      <c r="AC172" s="141" t="str">
        <f>IF(AB172="","",_xlfn.RANK.EQ(AB172,$AB$7:INDEX($AB:$AB,6+$AA$2),1))</f>
        <v/>
      </c>
      <c r="AD172" s="141" t="str">
        <f t="shared" si="3"/>
        <v/>
      </c>
    </row>
    <row r="173" spans="1:30" s="141" customFormat="1" x14ac:dyDescent="0.2">
      <c r="A173" s="122"/>
      <c r="B173" s="123"/>
      <c r="C173" s="124"/>
      <c r="D173" s="125"/>
      <c r="E173" s="8"/>
      <c r="F173" s="8"/>
      <c r="I173" s="8"/>
      <c r="AB173" s="141" t="str">
        <f t="shared" si="2"/>
        <v/>
      </c>
      <c r="AC173" s="141" t="str">
        <f>IF(AB173="","",_xlfn.RANK.EQ(AB173,$AB$7:INDEX($AB:$AB,6+$AA$2),1))</f>
        <v/>
      </c>
      <c r="AD173" s="141" t="str">
        <f t="shared" si="3"/>
        <v/>
      </c>
    </row>
    <row r="174" spans="1:30" s="141" customFormat="1" x14ac:dyDescent="0.2">
      <c r="A174" s="122"/>
      <c r="B174" s="123"/>
      <c r="C174" s="124"/>
      <c r="D174" s="125"/>
      <c r="E174" s="8"/>
      <c r="F174" s="8"/>
      <c r="I174" s="8"/>
      <c r="AB174" s="141" t="str">
        <f t="shared" si="2"/>
        <v/>
      </c>
      <c r="AC174" s="141" t="str">
        <f>IF(AB174="","",_xlfn.RANK.EQ(AB174,$AB$7:INDEX($AB:$AB,6+$AA$2),1))</f>
        <v/>
      </c>
      <c r="AD174" s="141" t="str">
        <f t="shared" si="3"/>
        <v/>
      </c>
    </row>
    <row r="175" spans="1:30" s="141" customFormat="1" x14ac:dyDescent="0.2">
      <c r="A175" s="122"/>
      <c r="B175" s="123"/>
      <c r="C175" s="124"/>
      <c r="D175" s="125"/>
      <c r="E175" s="8"/>
      <c r="F175" s="8"/>
      <c r="I175" s="8"/>
      <c r="AB175" s="141" t="str">
        <f t="shared" si="2"/>
        <v/>
      </c>
      <c r="AC175" s="141" t="str">
        <f>IF(AB175="","",_xlfn.RANK.EQ(AB175,$AB$7:INDEX($AB:$AB,6+$AA$2),1))</f>
        <v/>
      </c>
      <c r="AD175" s="141" t="str">
        <f t="shared" si="3"/>
        <v/>
      </c>
    </row>
    <row r="176" spans="1:30" s="141" customFormat="1" x14ac:dyDescent="0.2">
      <c r="A176" s="122"/>
      <c r="B176" s="123"/>
      <c r="C176" s="124"/>
      <c r="D176" s="125"/>
      <c r="E176" s="8"/>
      <c r="F176" s="8"/>
      <c r="I176" s="8"/>
      <c r="AB176" s="141" t="str">
        <f t="shared" si="2"/>
        <v/>
      </c>
      <c r="AC176" s="141" t="str">
        <f>IF(AB176="","",_xlfn.RANK.EQ(AB176,$AB$7:INDEX($AB:$AB,6+$AA$2),1))</f>
        <v/>
      </c>
      <c r="AD176" s="141" t="str">
        <f t="shared" si="3"/>
        <v/>
      </c>
    </row>
    <row r="177" spans="1:30" s="141" customFormat="1" x14ac:dyDescent="0.2">
      <c r="A177" s="122"/>
      <c r="B177" s="123"/>
      <c r="C177" s="124"/>
      <c r="D177" s="125"/>
      <c r="E177" s="8"/>
      <c r="F177" s="8"/>
      <c r="I177" s="8"/>
      <c r="AB177" s="141" t="str">
        <f t="shared" si="2"/>
        <v/>
      </c>
      <c r="AC177" s="141" t="str">
        <f>IF(AB177="","",_xlfn.RANK.EQ(AB177,$AB$7:INDEX($AB:$AB,6+$AA$2),1))</f>
        <v/>
      </c>
      <c r="AD177" s="141" t="str">
        <f t="shared" si="3"/>
        <v/>
      </c>
    </row>
    <row r="178" spans="1:30" s="141" customFormat="1" x14ac:dyDescent="0.2">
      <c r="A178" s="122"/>
      <c r="B178" s="123"/>
      <c r="C178" s="124"/>
      <c r="D178" s="125"/>
      <c r="E178" s="8"/>
      <c r="F178" s="8"/>
      <c r="I178" s="8"/>
      <c r="AB178" s="141" t="str">
        <f t="shared" si="2"/>
        <v/>
      </c>
      <c r="AC178" s="141" t="str">
        <f>IF(AB178="","",_xlfn.RANK.EQ(AB178,$AB$7:INDEX($AB:$AB,6+$AA$2),1))</f>
        <v/>
      </c>
      <c r="AD178" s="141" t="str">
        <f t="shared" si="3"/>
        <v/>
      </c>
    </row>
    <row r="179" spans="1:30" s="141" customFormat="1" x14ac:dyDescent="0.2">
      <c r="A179" s="122"/>
      <c r="B179" s="123"/>
      <c r="C179" s="124"/>
      <c r="D179" s="125"/>
      <c r="E179" s="8"/>
      <c r="F179" s="8"/>
      <c r="I179" s="8"/>
      <c r="AB179" s="141" t="str">
        <f t="shared" si="2"/>
        <v/>
      </c>
      <c r="AC179" s="141" t="str">
        <f>IF(AB179="","",_xlfn.RANK.EQ(AB179,$AB$7:INDEX($AB:$AB,6+$AA$2),1))</f>
        <v/>
      </c>
      <c r="AD179" s="141" t="str">
        <f t="shared" si="3"/>
        <v/>
      </c>
    </row>
    <row r="180" spans="1:30" s="141" customFormat="1" x14ac:dyDescent="0.2">
      <c r="A180" s="122"/>
      <c r="B180" s="123"/>
      <c r="C180" s="124"/>
      <c r="D180" s="125"/>
      <c r="E180" s="8"/>
      <c r="F180" s="8"/>
      <c r="I180" s="8"/>
      <c r="AB180" s="141" t="str">
        <f t="shared" si="2"/>
        <v/>
      </c>
      <c r="AC180" s="141" t="str">
        <f>IF(AB180="","",_xlfn.RANK.EQ(AB180,$AB$7:INDEX($AB:$AB,6+$AA$2),1))</f>
        <v/>
      </c>
      <c r="AD180" s="141" t="str">
        <f t="shared" si="3"/>
        <v/>
      </c>
    </row>
    <row r="181" spans="1:30" s="141" customFormat="1" x14ac:dyDescent="0.2">
      <c r="A181" s="122"/>
      <c r="B181" s="123"/>
      <c r="C181" s="124"/>
      <c r="D181" s="125"/>
      <c r="E181" s="8"/>
      <c r="F181" s="8"/>
      <c r="I181" s="8"/>
      <c r="AB181" s="141" t="str">
        <f t="shared" si="2"/>
        <v/>
      </c>
      <c r="AC181" s="141" t="str">
        <f>IF(AB181="","",_xlfn.RANK.EQ(AB181,$AB$7:INDEX($AB:$AB,6+$AA$2),1))</f>
        <v/>
      </c>
      <c r="AD181" s="141" t="str">
        <f t="shared" si="3"/>
        <v/>
      </c>
    </row>
    <row r="182" spans="1:30" s="141" customFormat="1" x14ac:dyDescent="0.2">
      <c r="A182" s="122"/>
      <c r="B182" s="123"/>
      <c r="C182" s="124"/>
      <c r="D182" s="125"/>
      <c r="E182" s="8"/>
      <c r="F182" s="8"/>
      <c r="I182" s="8"/>
      <c r="AB182" s="141" t="str">
        <f t="shared" si="2"/>
        <v/>
      </c>
      <c r="AC182" s="141" t="str">
        <f>IF(AB182="","",_xlfn.RANK.EQ(AB182,$AB$7:INDEX($AB:$AB,6+$AA$2),1))</f>
        <v/>
      </c>
      <c r="AD182" s="141" t="str">
        <f t="shared" si="3"/>
        <v/>
      </c>
    </row>
    <row r="183" spans="1:30" s="141" customFormat="1" x14ac:dyDescent="0.2">
      <c r="A183" s="122"/>
      <c r="B183" s="123"/>
      <c r="C183" s="124"/>
      <c r="D183" s="125"/>
      <c r="E183" s="8"/>
      <c r="F183" s="8"/>
      <c r="I183" s="8"/>
      <c r="AB183" s="141" t="str">
        <f t="shared" si="2"/>
        <v/>
      </c>
      <c r="AC183" s="141" t="str">
        <f>IF(AB183="","",_xlfn.RANK.EQ(AB183,$AB$7:INDEX($AB:$AB,6+$AA$2),1))</f>
        <v/>
      </c>
      <c r="AD183" s="141" t="str">
        <f t="shared" si="3"/>
        <v/>
      </c>
    </row>
    <row r="184" spans="1:30" s="141" customFormat="1" x14ac:dyDescent="0.2">
      <c r="A184" s="122"/>
      <c r="B184" s="123"/>
      <c r="C184" s="124"/>
      <c r="D184" s="125"/>
      <c r="E184" s="8"/>
      <c r="F184" s="8"/>
      <c r="I184" s="8"/>
      <c r="AB184" s="141" t="str">
        <f t="shared" si="2"/>
        <v/>
      </c>
      <c r="AC184" s="141" t="str">
        <f>IF(AB184="","",_xlfn.RANK.EQ(AB184,$AB$7:INDEX($AB:$AB,6+$AA$2),1))</f>
        <v/>
      </c>
      <c r="AD184" s="141" t="str">
        <f t="shared" si="3"/>
        <v/>
      </c>
    </row>
    <row r="185" spans="1:30" s="141" customFormat="1" x14ac:dyDescent="0.2">
      <c r="A185" s="122"/>
      <c r="B185" s="123"/>
      <c r="C185" s="124"/>
      <c r="D185" s="125"/>
      <c r="E185" s="8"/>
      <c r="F185" s="8"/>
      <c r="I185" s="8"/>
      <c r="AB185" s="141" t="str">
        <f t="shared" si="2"/>
        <v/>
      </c>
      <c r="AC185" s="141" t="str">
        <f>IF(AB185="","",_xlfn.RANK.EQ(AB185,$AB$7:INDEX($AB:$AB,6+$AA$2),1))</f>
        <v/>
      </c>
      <c r="AD185" s="141" t="str">
        <f t="shared" si="3"/>
        <v/>
      </c>
    </row>
    <row r="186" spans="1:30" s="141" customFormat="1" x14ac:dyDescent="0.2">
      <c r="A186" s="122"/>
      <c r="B186" s="123"/>
      <c r="C186" s="124"/>
      <c r="D186" s="125"/>
      <c r="E186" s="8"/>
      <c r="F186" s="8"/>
      <c r="I186" s="8"/>
      <c r="AB186" s="141" t="str">
        <f t="shared" si="2"/>
        <v/>
      </c>
      <c r="AC186" s="141" t="str">
        <f>IF(AB186="","",_xlfn.RANK.EQ(AB186,$AB$7:INDEX($AB:$AB,6+$AA$2),1))</f>
        <v/>
      </c>
      <c r="AD186" s="141" t="str">
        <f t="shared" si="3"/>
        <v/>
      </c>
    </row>
    <row r="187" spans="1:30" s="141" customFormat="1" x14ac:dyDescent="0.2">
      <c r="A187" s="122"/>
      <c r="B187" s="123"/>
      <c r="C187" s="124"/>
      <c r="D187" s="125"/>
      <c r="E187" s="8"/>
      <c r="F187" s="8"/>
      <c r="I187" s="8"/>
      <c r="AB187" s="141" t="str">
        <f t="shared" si="2"/>
        <v/>
      </c>
      <c r="AC187" s="141" t="str">
        <f>IF(AB187="","",_xlfn.RANK.EQ(AB187,$AB$7:INDEX($AB:$AB,6+$AA$2),1))</f>
        <v/>
      </c>
      <c r="AD187" s="141" t="str">
        <f t="shared" si="3"/>
        <v/>
      </c>
    </row>
    <row r="188" spans="1:30" s="141" customFormat="1" x14ac:dyDescent="0.2">
      <c r="A188" s="122"/>
      <c r="B188" s="123"/>
      <c r="C188" s="124"/>
      <c r="D188" s="125"/>
      <c r="E188" s="8"/>
      <c r="F188" s="8"/>
      <c r="I188" s="8"/>
      <c r="AB188" s="141" t="str">
        <f t="shared" si="2"/>
        <v/>
      </c>
      <c r="AC188" s="141" t="str">
        <f>IF(AB188="","",_xlfn.RANK.EQ(AB188,$AB$7:INDEX($AB:$AB,6+$AA$2),1))</f>
        <v/>
      </c>
      <c r="AD188" s="141" t="str">
        <f t="shared" si="3"/>
        <v/>
      </c>
    </row>
    <row r="189" spans="1:30" s="141" customFormat="1" x14ac:dyDescent="0.2">
      <c r="A189" s="122"/>
      <c r="B189" s="123"/>
      <c r="C189" s="124"/>
      <c r="D189" s="125"/>
      <c r="E189" s="8"/>
      <c r="F189" s="8"/>
      <c r="I189" s="8"/>
      <c r="AB189" s="141" t="str">
        <f t="shared" si="2"/>
        <v/>
      </c>
      <c r="AC189" s="141" t="str">
        <f>IF(AB189="","",_xlfn.RANK.EQ(AB189,$AB$7:INDEX($AB:$AB,6+$AA$2),1))</f>
        <v/>
      </c>
      <c r="AD189" s="141" t="str">
        <f t="shared" si="3"/>
        <v/>
      </c>
    </row>
    <row r="190" spans="1:30" s="141" customFormat="1" x14ac:dyDescent="0.2">
      <c r="A190" s="122"/>
      <c r="B190" s="123"/>
      <c r="C190" s="124"/>
      <c r="D190" s="125"/>
      <c r="E190" s="8"/>
      <c r="F190" s="8"/>
      <c r="I190" s="8"/>
      <c r="AB190" s="141" t="str">
        <f t="shared" si="2"/>
        <v/>
      </c>
      <c r="AC190" s="141" t="str">
        <f>IF(AB190="","",_xlfn.RANK.EQ(AB190,$AB$7:INDEX($AB:$AB,6+$AA$2),1))</f>
        <v/>
      </c>
      <c r="AD190" s="141" t="str">
        <f t="shared" si="3"/>
        <v/>
      </c>
    </row>
    <row r="191" spans="1:30" s="141" customFormat="1" x14ac:dyDescent="0.2">
      <c r="A191" s="122"/>
      <c r="B191" s="123"/>
      <c r="C191" s="124"/>
      <c r="D191" s="125"/>
      <c r="E191" s="8"/>
      <c r="F191" s="8"/>
      <c r="I191" s="8"/>
      <c r="AB191" s="141" t="str">
        <f t="shared" si="2"/>
        <v/>
      </c>
      <c r="AC191" s="141" t="str">
        <f>IF(AB191="","",_xlfn.RANK.EQ(AB191,$AB$7:INDEX($AB:$AB,6+$AA$2),1))</f>
        <v/>
      </c>
      <c r="AD191" s="141" t="str">
        <f t="shared" si="3"/>
        <v/>
      </c>
    </row>
    <row r="192" spans="1:30" s="141" customFormat="1" x14ac:dyDescent="0.2">
      <c r="A192" s="122"/>
      <c r="B192" s="123"/>
      <c r="C192" s="124"/>
      <c r="D192" s="125"/>
      <c r="E192" s="8"/>
      <c r="F192" s="8"/>
      <c r="I192" s="8"/>
      <c r="AB192" s="141" t="str">
        <f t="shared" si="2"/>
        <v/>
      </c>
      <c r="AC192" s="141" t="str">
        <f>IF(AB192="","",_xlfn.RANK.EQ(AB192,$AB$7:INDEX($AB:$AB,6+$AA$2),1))</f>
        <v/>
      </c>
      <c r="AD192" s="141" t="str">
        <f t="shared" ref="AD192:AD230" si="5">IF(AC192="","",IF(AC192&lt;=$AA$3,"JA",""))</f>
        <v/>
      </c>
    </row>
    <row r="193" spans="1:30" s="141" customFormat="1" x14ac:dyDescent="0.2">
      <c r="A193" s="122"/>
      <c r="B193" s="123"/>
      <c r="C193" s="124"/>
      <c r="D193" s="125"/>
      <c r="E193" s="8"/>
      <c r="F193" s="8"/>
      <c r="I193" s="8"/>
      <c r="AB193" s="141" t="str">
        <f t="shared" si="2"/>
        <v/>
      </c>
      <c r="AC193" s="141" t="str">
        <f>IF(AB193="","",_xlfn.RANK.EQ(AB193,$AB$7:INDEX($AB:$AB,6+$AA$2),1))</f>
        <v/>
      </c>
      <c r="AD193" s="141" t="str">
        <f t="shared" si="5"/>
        <v/>
      </c>
    </row>
    <row r="194" spans="1:30" s="141" customFormat="1" x14ac:dyDescent="0.2">
      <c r="A194" s="122"/>
      <c r="B194" s="123"/>
      <c r="C194" s="124"/>
      <c r="D194" s="125"/>
      <c r="E194" s="8"/>
      <c r="F194" s="8"/>
      <c r="I194" s="8"/>
      <c r="AB194" s="141" t="str">
        <f t="shared" si="2"/>
        <v/>
      </c>
      <c r="AC194" s="141" t="str">
        <f>IF(AB194="","",_xlfn.RANK.EQ(AB194,$AB$7:INDEX($AB:$AB,6+$AA$2),1))</f>
        <v/>
      </c>
      <c r="AD194" s="141" t="str">
        <f t="shared" si="5"/>
        <v/>
      </c>
    </row>
    <row r="195" spans="1:30" s="141" customFormat="1" x14ac:dyDescent="0.2">
      <c r="A195" s="122"/>
      <c r="B195" s="123"/>
      <c r="C195" s="124"/>
      <c r="D195" s="125"/>
      <c r="E195" s="8"/>
      <c r="F195" s="8"/>
      <c r="I195" s="8"/>
      <c r="AB195" s="141" t="str">
        <f t="shared" si="2"/>
        <v/>
      </c>
      <c r="AC195" s="141" t="str">
        <f>IF(AB195="","",_xlfn.RANK.EQ(AB195,$AB$7:INDEX($AB:$AB,6+$AA$2),1))</f>
        <v/>
      </c>
      <c r="AD195" s="141" t="str">
        <f t="shared" si="5"/>
        <v/>
      </c>
    </row>
    <row r="196" spans="1:30" s="141" customFormat="1" x14ac:dyDescent="0.2">
      <c r="A196" s="122"/>
      <c r="B196" s="123"/>
      <c r="C196" s="124"/>
      <c r="D196" s="125"/>
      <c r="E196" s="8"/>
      <c r="F196" s="8"/>
      <c r="I196" s="8"/>
      <c r="AB196" s="141" t="str">
        <f t="shared" si="2"/>
        <v/>
      </c>
      <c r="AC196" s="141" t="str">
        <f>IF(AB196="","",_xlfn.RANK.EQ(AB196,$AB$7:INDEX($AB:$AB,6+$AA$2),1))</f>
        <v/>
      </c>
      <c r="AD196" s="141" t="str">
        <f t="shared" si="5"/>
        <v/>
      </c>
    </row>
    <row r="197" spans="1:30" s="141" customFormat="1" x14ac:dyDescent="0.2">
      <c r="A197" s="122"/>
      <c r="B197" s="123"/>
      <c r="C197" s="124"/>
      <c r="D197" s="125"/>
      <c r="E197" s="8"/>
      <c r="F197" s="8"/>
      <c r="I197" s="8"/>
      <c r="AB197" s="141" t="str">
        <f t="shared" si="2"/>
        <v/>
      </c>
      <c r="AC197" s="141" t="str">
        <f>IF(AB197="","",_xlfn.RANK.EQ(AB197,$AB$7:INDEX($AB:$AB,6+$AA$2),1))</f>
        <v/>
      </c>
      <c r="AD197" s="141" t="str">
        <f t="shared" si="5"/>
        <v/>
      </c>
    </row>
    <row r="198" spans="1:30" s="141" customFormat="1" x14ac:dyDescent="0.2">
      <c r="A198" s="122"/>
      <c r="B198" s="123"/>
      <c r="C198" s="124"/>
      <c r="D198" s="125"/>
      <c r="E198" s="8"/>
      <c r="F198" s="8"/>
      <c r="I198" s="8"/>
      <c r="AB198" s="141" t="str">
        <f t="shared" si="2"/>
        <v/>
      </c>
      <c r="AC198" s="141" t="str">
        <f>IF(AB198="","",_xlfn.RANK.EQ(AB198,$AB$7:INDEX($AB:$AB,6+$AA$2),1))</f>
        <v/>
      </c>
      <c r="AD198" s="141" t="str">
        <f t="shared" si="5"/>
        <v/>
      </c>
    </row>
    <row r="199" spans="1:30" s="141" customFormat="1" x14ac:dyDescent="0.2">
      <c r="A199" s="122"/>
      <c r="B199" s="123"/>
      <c r="C199" s="124"/>
      <c r="D199" s="125"/>
      <c r="E199" s="8"/>
      <c r="F199" s="8"/>
      <c r="I199" s="8"/>
      <c r="AB199" s="141" t="str">
        <f t="shared" si="2"/>
        <v/>
      </c>
      <c r="AC199" s="141" t="str">
        <f>IF(AB199="","",_xlfn.RANK.EQ(AB199,$AB$7:INDEX($AB:$AB,6+$AA$2),1))</f>
        <v/>
      </c>
      <c r="AD199" s="141" t="str">
        <f t="shared" si="5"/>
        <v/>
      </c>
    </row>
    <row r="200" spans="1:30" s="141" customFormat="1" x14ac:dyDescent="0.2">
      <c r="A200" s="122"/>
      <c r="B200" s="123"/>
      <c r="C200" s="124"/>
      <c r="D200" s="125"/>
      <c r="E200" s="8"/>
      <c r="F200" s="8"/>
      <c r="I200" s="8"/>
      <c r="AB200" s="141" t="str">
        <f t="shared" si="2"/>
        <v/>
      </c>
      <c r="AC200" s="141" t="str">
        <f>IF(AB200="","",_xlfn.RANK.EQ(AB200,$AB$7:INDEX($AB:$AB,6+$AA$2),1))</f>
        <v/>
      </c>
      <c r="AD200" s="141" t="str">
        <f t="shared" si="5"/>
        <v/>
      </c>
    </row>
    <row r="201" spans="1:30" s="141" customFormat="1" x14ac:dyDescent="0.2">
      <c r="A201" s="122"/>
      <c r="B201" s="123"/>
      <c r="C201" s="124"/>
      <c r="D201" s="125"/>
      <c r="E201" s="8"/>
      <c r="F201" s="8"/>
      <c r="I201" s="8"/>
      <c r="AB201" s="141" t="str">
        <f t="shared" si="2"/>
        <v/>
      </c>
      <c r="AC201" s="141" t="str">
        <f>IF(AB201="","",_xlfn.RANK.EQ(AB201,$AB$7:INDEX($AB:$AB,6+$AA$2),1))</f>
        <v/>
      </c>
      <c r="AD201" s="141" t="str">
        <f t="shared" si="5"/>
        <v/>
      </c>
    </row>
    <row r="202" spans="1:30" s="141" customFormat="1" x14ac:dyDescent="0.2">
      <c r="A202" s="122"/>
      <c r="B202" s="123"/>
      <c r="C202" s="124"/>
      <c r="D202" s="125"/>
      <c r="E202" s="8"/>
      <c r="F202" s="8"/>
      <c r="I202" s="8"/>
      <c r="AB202" s="141" t="str">
        <f t="shared" si="2"/>
        <v/>
      </c>
      <c r="AC202" s="141" t="str">
        <f>IF(AB202="","",_xlfn.RANK.EQ(AB202,$AB$7:INDEX($AB:$AB,6+$AA$2),1))</f>
        <v/>
      </c>
      <c r="AD202" s="141" t="str">
        <f t="shared" si="5"/>
        <v/>
      </c>
    </row>
    <row r="203" spans="1:30" s="141" customFormat="1" x14ac:dyDescent="0.2">
      <c r="A203" s="122"/>
      <c r="B203" s="123"/>
      <c r="C203" s="124"/>
      <c r="D203" s="125"/>
      <c r="E203" s="8"/>
      <c r="F203" s="8"/>
      <c r="I203" s="8"/>
      <c r="AB203" s="141" t="str">
        <f t="shared" si="2"/>
        <v/>
      </c>
      <c r="AC203" s="141" t="str">
        <f>IF(AB203="","",_xlfn.RANK.EQ(AB203,$AB$7:INDEX($AB:$AB,6+$AA$2),1))</f>
        <v/>
      </c>
      <c r="AD203" s="141" t="str">
        <f t="shared" si="5"/>
        <v/>
      </c>
    </row>
    <row r="204" spans="1:30" s="141" customFormat="1" x14ac:dyDescent="0.2">
      <c r="A204" s="122"/>
      <c r="B204" s="123"/>
      <c r="C204" s="124"/>
      <c r="D204" s="125"/>
      <c r="E204" s="8"/>
      <c r="F204" s="8"/>
      <c r="I204" s="8"/>
      <c r="AB204" s="141" t="str">
        <f t="shared" si="2"/>
        <v/>
      </c>
      <c r="AC204" s="141" t="str">
        <f>IF(AB204="","",_xlfn.RANK.EQ(AB204,$AB$7:INDEX($AB:$AB,6+$AA$2),1))</f>
        <v/>
      </c>
      <c r="AD204" s="141" t="str">
        <f t="shared" si="5"/>
        <v/>
      </c>
    </row>
    <row r="205" spans="1:30" s="141" customFormat="1" x14ac:dyDescent="0.2">
      <c r="A205" s="122"/>
      <c r="B205" s="123"/>
      <c r="C205" s="124"/>
      <c r="D205" s="125"/>
      <c r="E205" s="8"/>
      <c r="F205" s="8"/>
      <c r="I205" s="8"/>
      <c r="AB205" s="141" t="str">
        <f t="shared" si="2"/>
        <v/>
      </c>
      <c r="AC205" s="141" t="str">
        <f>IF(AB205="","",_xlfn.RANK.EQ(AB205,$AB$7:INDEX($AB:$AB,6+$AA$2),1))</f>
        <v/>
      </c>
      <c r="AD205" s="141" t="str">
        <f t="shared" si="5"/>
        <v/>
      </c>
    </row>
    <row r="206" spans="1:30" s="141" customFormat="1" x14ac:dyDescent="0.2">
      <c r="A206" s="122"/>
      <c r="B206" s="123"/>
      <c r="C206" s="124"/>
      <c r="D206" s="125"/>
      <c r="E206" s="8"/>
      <c r="F206" s="8"/>
      <c r="I206" s="8"/>
      <c r="AB206" s="141" t="str">
        <f t="shared" si="2"/>
        <v/>
      </c>
      <c r="AC206" s="141" t="str">
        <f>IF(AB206="","",_xlfn.RANK.EQ(AB206,$AB$7:INDEX($AB:$AB,6+$AA$2),1))</f>
        <v/>
      </c>
      <c r="AD206" s="141" t="str">
        <f t="shared" si="5"/>
        <v/>
      </c>
    </row>
    <row r="207" spans="1:30" s="141" customFormat="1" x14ac:dyDescent="0.2">
      <c r="A207" s="122"/>
      <c r="B207" s="123"/>
      <c r="C207" s="124"/>
      <c r="D207" s="125"/>
      <c r="E207" s="8"/>
      <c r="F207" s="8"/>
      <c r="I207" s="8"/>
      <c r="AB207" s="141" t="str">
        <f t="shared" si="2"/>
        <v/>
      </c>
      <c r="AC207" s="141" t="str">
        <f>IF(AB207="","",_xlfn.RANK.EQ(AB207,$AB$7:INDEX($AB:$AB,6+$AA$2),1))</f>
        <v/>
      </c>
      <c r="AD207" s="141" t="str">
        <f t="shared" si="5"/>
        <v/>
      </c>
    </row>
    <row r="208" spans="1:30" s="141" customFormat="1" x14ac:dyDescent="0.2">
      <c r="A208" s="122"/>
      <c r="B208" s="123"/>
      <c r="C208" s="124"/>
      <c r="D208" s="125"/>
      <c r="E208" s="8"/>
      <c r="F208" s="8"/>
      <c r="I208" s="8"/>
      <c r="AB208" s="141" t="str">
        <f t="shared" si="2"/>
        <v/>
      </c>
      <c r="AC208" s="141" t="str">
        <f>IF(AB208="","",_xlfn.RANK.EQ(AB208,$AB$7:INDEX($AB:$AB,6+$AA$2),1))</f>
        <v/>
      </c>
      <c r="AD208" s="141" t="str">
        <f t="shared" si="5"/>
        <v/>
      </c>
    </row>
    <row r="209" spans="1:30" s="141" customFormat="1" x14ac:dyDescent="0.2">
      <c r="A209" s="122"/>
      <c r="B209" s="123"/>
      <c r="C209" s="124"/>
      <c r="D209" s="125"/>
      <c r="E209" s="8"/>
      <c r="F209" s="8"/>
      <c r="I209" s="8"/>
      <c r="AB209" s="141" t="str">
        <f t="shared" si="2"/>
        <v/>
      </c>
      <c r="AC209" s="141" t="str">
        <f>IF(AB209="","",_xlfn.RANK.EQ(AB209,$AB$7:INDEX($AB:$AB,6+$AA$2),1))</f>
        <v/>
      </c>
      <c r="AD209" s="141" t="str">
        <f t="shared" si="5"/>
        <v/>
      </c>
    </row>
    <row r="210" spans="1:30" s="141" customFormat="1" x14ac:dyDescent="0.2">
      <c r="A210" s="122"/>
      <c r="B210" s="123"/>
      <c r="C210" s="124"/>
      <c r="D210" s="125"/>
      <c r="E210" s="8"/>
      <c r="F210" s="8"/>
      <c r="I210" s="8"/>
      <c r="AB210" s="141" t="str">
        <f t="shared" si="2"/>
        <v/>
      </c>
      <c r="AC210" s="141" t="str">
        <f>IF(AB210="","",_xlfn.RANK.EQ(AB210,$AB$7:INDEX($AB:$AB,6+$AA$2),1))</f>
        <v/>
      </c>
      <c r="AD210" s="141" t="str">
        <f t="shared" si="5"/>
        <v/>
      </c>
    </row>
    <row r="211" spans="1:30" s="141" customFormat="1" x14ac:dyDescent="0.2">
      <c r="A211" s="122"/>
      <c r="B211" s="123"/>
      <c r="C211" s="124"/>
      <c r="D211" s="125"/>
      <c r="E211" s="8"/>
      <c r="F211" s="8"/>
      <c r="I211" s="8"/>
      <c r="AB211" s="141" t="str">
        <f t="shared" si="2"/>
        <v/>
      </c>
      <c r="AC211" s="141" t="str">
        <f>IF(AB211="","",_xlfn.RANK.EQ(AB211,$AB$7:INDEX($AB:$AB,6+$AA$2),1))</f>
        <v/>
      </c>
      <c r="AD211" s="141" t="str">
        <f t="shared" si="5"/>
        <v/>
      </c>
    </row>
    <row r="212" spans="1:30" s="141" customFormat="1" x14ac:dyDescent="0.2">
      <c r="A212" s="122"/>
      <c r="B212" s="123"/>
      <c r="C212" s="124"/>
      <c r="D212" s="125"/>
      <c r="E212" s="8"/>
      <c r="F212" s="8"/>
      <c r="I212" s="8"/>
      <c r="AB212" s="141" t="str">
        <f t="shared" si="2"/>
        <v/>
      </c>
      <c r="AC212" s="141" t="str">
        <f>IF(AB212="","",_xlfn.RANK.EQ(AB212,$AB$7:INDEX($AB:$AB,6+$AA$2),1))</f>
        <v/>
      </c>
      <c r="AD212" s="141" t="str">
        <f t="shared" si="5"/>
        <v/>
      </c>
    </row>
    <row r="213" spans="1:30" s="141" customFormat="1" x14ac:dyDescent="0.2">
      <c r="A213" s="122"/>
      <c r="B213" s="123"/>
      <c r="C213" s="124"/>
      <c r="D213" s="125"/>
      <c r="E213" s="8"/>
      <c r="F213" s="8"/>
      <c r="I213" s="8"/>
      <c r="AB213" s="141" t="str">
        <f t="shared" si="2"/>
        <v/>
      </c>
      <c r="AC213" s="141" t="str">
        <f>IF(AB213="","",_xlfn.RANK.EQ(AB213,$AB$7:INDEX($AB:$AB,6+$AA$2),1))</f>
        <v/>
      </c>
      <c r="AD213" s="141" t="str">
        <f t="shared" si="5"/>
        <v/>
      </c>
    </row>
    <row r="214" spans="1:30" s="141" customFormat="1" x14ac:dyDescent="0.2">
      <c r="A214" s="122"/>
      <c r="B214" s="123"/>
      <c r="C214" s="124"/>
      <c r="D214" s="125"/>
      <c r="E214" s="8"/>
      <c r="F214" s="8"/>
      <c r="I214" s="8"/>
      <c r="AB214" s="141" t="str">
        <f t="shared" si="2"/>
        <v/>
      </c>
      <c r="AC214" s="141" t="str">
        <f>IF(AB214="","",_xlfn.RANK.EQ(AB214,$AB$7:INDEX($AB:$AB,6+$AA$2),1))</f>
        <v/>
      </c>
      <c r="AD214" s="141" t="str">
        <f t="shared" si="5"/>
        <v/>
      </c>
    </row>
    <row r="215" spans="1:30" s="141" customFormat="1" x14ac:dyDescent="0.2">
      <c r="A215" s="122"/>
      <c r="B215" s="123"/>
      <c r="C215" s="124"/>
      <c r="D215" s="125"/>
      <c r="E215" s="8"/>
      <c r="F215" s="8"/>
      <c r="I215" s="8"/>
      <c r="AB215" s="141" t="str">
        <f t="shared" si="2"/>
        <v/>
      </c>
      <c r="AC215" s="141" t="str">
        <f>IF(AB215="","",_xlfn.RANK.EQ(AB215,$AB$7:INDEX($AB:$AB,6+$AA$2),1))</f>
        <v/>
      </c>
      <c r="AD215" s="141" t="str">
        <f t="shared" si="5"/>
        <v/>
      </c>
    </row>
    <row r="216" spans="1:30" s="141" customFormat="1" x14ac:dyDescent="0.2">
      <c r="A216" s="122"/>
      <c r="B216" s="123"/>
      <c r="C216" s="124"/>
      <c r="D216" s="125"/>
      <c r="E216" s="8"/>
      <c r="F216" s="8"/>
      <c r="I216" s="8"/>
      <c r="AB216" s="141" t="str">
        <f t="shared" si="2"/>
        <v/>
      </c>
      <c r="AC216" s="141" t="str">
        <f>IF(AB216="","",_xlfn.RANK.EQ(AB216,$AB$7:INDEX($AB:$AB,6+$AA$2),1))</f>
        <v/>
      </c>
      <c r="AD216" s="141" t="str">
        <f t="shared" si="5"/>
        <v/>
      </c>
    </row>
    <row r="217" spans="1:30" s="141" customFormat="1" x14ac:dyDescent="0.2">
      <c r="A217" s="122"/>
      <c r="B217" s="123"/>
      <c r="C217" s="124"/>
      <c r="D217" s="125"/>
      <c r="E217" s="8"/>
      <c r="F217" s="8"/>
      <c r="I217" s="8"/>
      <c r="AB217" s="141" t="str">
        <f t="shared" si="2"/>
        <v/>
      </c>
      <c r="AC217" s="141" t="str">
        <f>IF(AB217="","",_xlfn.RANK.EQ(AB217,$AB$7:INDEX($AB:$AB,6+$AA$2),1))</f>
        <v/>
      </c>
      <c r="AD217" s="141" t="str">
        <f t="shared" si="5"/>
        <v/>
      </c>
    </row>
    <row r="218" spans="1:30" s="141" customFormat="1" x14ac:dyDescent="0.2">
      <c r="A218" s="122"/>
      <c r="B218" s="123"/>
      <c r="C218" s="124"/>
      <c r="D218" s="125"/>
      <c r="E218" s="8"/>
      <c r="F218" s="8"/>
      <c r="I218" s="8"/>
      <c r="AB218" s="141" t="str">
        <f t="shared" si="2"/>
        <v/>
      </c>
      <c r="AC218" s="141" t="str">
        <f>IF(AB218="","",_xlfn.RANK.EQ(AB218,$AB$7:INDEX($AB:$AB,6+$AA$2),1))</f>
        <v/>
      </c>
      <c r="AD218" s="141" t="str">
        <f t="shared" si="5"/>
        <v/>
      </c>
    </row>
    <row r="219" spans="1:30" s="141" customFormat="1" x14ac:dyDescent="0.2">
      <c r="A219" s="122"/>
      <c r="B219" s="123"/>
      <c r="C219" s="124"/>
      <c r="D219" s="125"/>
      <c r="E219" s="8"/>
      <c r="F219" s="8"/>
      <c r="I219" s="8"/>
      <c r="AB219" s="141" t="str">
        <f t="shared" si="2"/>
        <v/>
      </c>
      <c r="AC219" s="141" t="str">
        <f>IF(AB219="","",_xlfn.RANK.EQ(AB219,$AB$7:INDEX($AB:$AB,6+$AA$2),1))</f>
        <v/>
      </c>
      <c r="AD219" s="141" t="str">
        <f t="shared" si="5"/>
        <v/>
      </c>
    </row>
    <row r="220" spans="1:30" s="141" customFormat="1" x14ac:dyDescent="0.2">
      <c r="A220" s="122"/>
      <c r="B220" s="123"/>
      <c r="C220" s="124"/>
      <c r="D220" s="125"/>
      <c r="E220" s="8"/>
      <c r="F220" s="8"/>
      <c r="I220" s="8"/>
      <c r="AB220" s="141" t="str">
        <f t="shared" si="2"/>
        <v/>
      </c>
      <c r="AC220" s="141" t="str">
        <f>IF(AB220="","",_xlfn.RANK.EQ(AB220,$AB$7:INDEX($AB:$AB,6+$AA$2),1))</f>
        <v/>
      </c>
      <c r="AD220" s="141" t="str">
        <f t="shared" si="5"/>
        <v/>
      </c>
    </row>
    <row r="221" spans="1:30" s="141" customFormat="1" x14ac:dyDescent="0.2">
      <c r="A221" s="122"/>
      <c r="B221" s="123"/>
      <c r="C221" s="124"/>
      <c r="D221" s="125"/>
      <c r="E221" s="8"/>
      <c r="F221" s="8"/>
      <c r="I221" s="8"/>
      <c r="AB221" s="141" t="str">
        <f t="shared" si="2"/>
        <v/>
      </c>
      <c r="AC221" s="141" t="str">
        <f>IF(AB221="","",_xlfn.RANK.EQ(AB221,$AB$7:INDEX($AB:$AB,6+$AA$2),1))</f>
        <v/>
      </c>
      <c r="AD221" s="141" t="str">
        <f t="shared" si="5"/>
        <v/>
      </c>
    </row>
    <row r="222" spans="1:30" s="141" customFormat="1" x14ac:dyDescent="0.2">
      <c r="A222" s="122"/>
      <c r="B222" s="123"/>
      <c r="C222" s="124"/>
      <c r="D222" s="125"/>
      <c r="E222" s="8"/>
      <c r="F222" s="8"/>
      <c r="I222" s="8"/>
      <c r="AB222" s="141" t="str">
        <f t="shared" si="2"/>
        <v/>
      </c>
      <c r="AC222" s="141" t="str">
        <f>IF(AB222="","",_xlfn.RANK.EQ(AB222,$AB$7:INDEX($AB:$AB,6+$AA$2),1))</f>
        <v/>
      </c>
      <c r="AD222" s="141" t="str">
        <f t="shared" si="5"/>
        <v/>
      </c>
    </row>
    <row r="223" spans="1:30" s="141" customFormat="1" x14ac:dyDescent="0.2">
      <c r="A223" s="122"/>
      <c r="B223" s="123"/>
      <c r="C223" s="124"/>
      <c r="D223" s="125"/>
      <c r="E223" s="8"/>
      <c r="F223" s="8"/>
      <c r="I223" s="8"/>
      <c r="AB223" s="141" t="str">
        <f t="shared" si="2"/>
        <v/>
      </c>
      <c r="AC223" s="141" t="str">
        <f>IF(AB223="","",_xlfn.RANK.EQ(AB223,$AB$7:INDEX($AB:$AB,6+$AA$2),1))</f>
        <v/>
      </c>
      <c r="AD223" s="141" t="str">
        <f t="shared" si="5"/>
        <v/>
      </c>
    </row>
    <row r="224" spans="1:30" s="141" customFormat="1" x14ac:dyDescent="0.2">
      <c r="A224" s="122"/>
      <c r="B224" s="123"/>
      <c r="C224" s="124"/>
      <c r="D224" s="125"/>
      <c r="E224" s="8"/>
      <c r="F224" s="8"/>
      <c r="I224" s="8"/>
      <c r="AB224" s="141" t="str">
        <f t="shared" si="2"/>
        <v/>
      </c>
      <c r="AC224" s="141" t="str">
        <f>IF(AB224="","",_xlfn.RANK.EQ(AB224,$AB$7:INDEX($AB:$AB,6+$AA$2),1))</f>
        <v/>
      </c>
      <c r="AD224" s="141" t="str">
        <f t="shared" si="5"/>
        <v/>
      </c>
    </row>
    <row r="225" spans="1:30" s="141" customFormat="1" x14ac:dyDescent="0.2">
      <c r="A225" s="122"/>
      <c r="B225" s="123"/>
      <c r="C225" s="124"/>
      <c r="D225" s="125"/>
      <c r="E225" s="8"/>
      <c r="F225" s="8"/>
      <c r="I225" s="8"/>
      <c r="AB225" s="141" t="str">
        <f t="shared" si="2"/>
        <v/>
      </c>
      <c r="AC225" s="141" t="str">
        <f>IF(AB225="","",_xlfn.RANK.EQ(AB225,$AB$7:INDEX($AB:$AB,6+$AA$2),1))</f>
        <v/>
      </c>
      <c r="AD225" s="141" t="str">
        <f t="shared" si="5"/>
        <v/>
      </c>
    </row>
    <row r="226" spans="1:30" s="141" customFormat="1" x14ac:dyDescent="0.2">
      <c r="A226" s="122"/>
      <c r="B226" s="123"/>
      <c r="C226" s="124"/>
      <c r="D226" s="125"/>
      <c r="E226" s="8"/>
      <c r="F226" s="8"/>
      <c r="I226" s="8"/>
      <c r="AB226" s="141" t="str">
        <f t="shared" si="2"/>
        <v/>
      </c>
      <c r="AC226" s="141" t="str">
        <f>IF(AB226="","",_xlfn.RANK.EQ(AB226,$AB$7:INDEX($AB:$AB,6+$AA$2),1))</f>
        <v/>
      </c>
      <c r="AD226" s="141" t="str">
        <f t="shared" si="5"/>
        <v/>
      </c>
    </row>
    <row r="227" spans="1:30" s="141" customFormat="1" x14ac:dyDescent="0.2">
      <c r="A227" s="122"/>
      <c r="B227" s="123"/>
      <c r="C227" s="124"/>
      <c r="D227" s="125"/>
      <c r="E227" s="8"/>
      <c r="F227" s="8"/>
      <c r="I227" s="8"/>
      <c r="AB227" s="141" t="str">
        <f t="shared" si="2"/>
        <v/>
      </c>
      <c r="AC227" s="141" t="str">
        <f>IF(AB227="","",_xlfn.RANK.EQ(AB227,$AB$7:INDEX($AB:$AB,6+$AA$2),1))</f>
        <v/>
      </c>
      <c r="AD227" s="141" t="str">
        <f t="shared" si="5"/>
        <v/>
      </c>
    </row>
    <row r="228" spans="1:30" s="141" customFormat="1" x14ac:dyDescent="0.2">
      <c r="A228" s="122"/>
      <c r="B228" s="123"/>
      <c r="C228" s="124"/>
      <c r="D228" s="125"/>
      <c r="E228" s="8"/>
      <c r="F228" s="8"/>
      <c r="I228" s="8"/>
      <c r="AB228" s="141" t="str">
        <f t="shared" si="2"/>
        <v/>
      </c>
      <c r="AC228" s="141" t="str">
        <f>IF(AB228="","",_xlfn.RANK.EQ(AB228,$AB$7:INDEX($AB:$AB,6+$AA$2),1))</f>
        <v/>
      </c>
      <c r="AD228" s="141" t="str">
        <f t="shared" si="5"/>
        <v/>
      </c>
    </row>
    <row r="229" spans="1:30" s="141" customFormat="1" x14ac:dyDescent="0.2">
      <c r="A229" s="122"/>
      <c r="B229" s="123"/>
      <c r="C229" s="124"/>
      <c r="D229" s="125"/>
      <c r="E229" s="8"/>
      <c r="F229" s="8"/>
      <c r="I229" s="8"/>
      <c r="AB229" s="141" t="str">
        <f t="shared" si="2"/>
        <v/>
      </c>
      <c r="AC229" s="141" t="str">
        <f>IF(AB229="","",_xlfn.RANK.EQ(AB229,$AB$7:INDEX($AB:$AB,6+$AA$2),1))</f>
        <v/>
      </c>
      <c r="AD229" s="141" t="str">
        <f t="shared" si="5"/>
        <v/>
      </c>
    </row>
    <row r="230" spans="1:30" s="141" customFormat="1" x14ac:dyDescent="0.2">
      <c r="A230" s="122"/>
      <c r="B230" s="123"/>
      <c r="C230" s="124"/>
      <c r="D230" s="125"/>
      <c r="E230" s="8"/>
      <c r="F230" s="8"/>
      <c r="I230" s="8"/>
      <c r="AB230" s="141" t="str">
        <f t="shared" si="2"/>
        <v/>
      </c>
      <c r="AC230" s="141" t="str">
        <f>IF(AB230="","",_xlfn.RANK.EQ(AB230,$AB$7:INDEX($AB:$AB,6+$AA$2),1))</f>
        <v/>
      </c>
      <c r="AD230" s="141" t="str">
        <f t="shared" si="5"/>
        <v/>
      </c>
    </row>
    <row r="231" spans="1:30" s="112" customFormat="1" x14ac:dyDescent="0.2">
      <c r="A231" s="122"/>
      <c r="B231" s="123"/>
      <c r="C231" s="124"/>
      <c r="D231" s="125"/>
      <c r="E231" s="8"/>
      <c r="F231" s="8"/>
      <c r="I231" s="8"/>
      <c r="AB231" s="112" t="str">
        <f t="shared" si="2"/>
        <v/>
      </c>
      <c r="AC231" s="112" t="str">
        <f>IF(AB231="","",_xlfn.RANK.EQ(AB231,$AB$7:INDEX($AB:$AB,6+$AA$2),1))</f>
        <v/>
      </c>
      <c r="AD231" s="112" t="str">
        <f t="shared" si="3"/>
        <v/>
      </c>
    </row>
    <row r="232" spans="1:30" s="112" customFormat="1" x14ac:dyDescent="0.2">
      <c r="A232" s="122"/>
      <c r="B232" s="123"/>
      <c r="C232" s="124"/>
      <c r="D232" s="125"/>
      <c r="E232" s="8"/>
      <c r="F232" s="8"/>
      <c r="I232" s="8"/>
      <c r="AB232" s="112" t="str">
        <f t="shared" si="2"/>
        <v/>
      </c>
      <c r="AC232" s="112" t="str">
        <f>IF(AB232="","",_xlfn.RANK.EQ(AB232,$AB$7:INDEX($AB:$AB,6+$AA$2),1))</f>
        <v/>
      </c>
      <c r="AD232" s="112" t="str">
        <f t="shared" si="3"/>
        <v/>
      </c>
    </row>
    <row r="233" spans="1:30" s="112" customFormat="1" x14ac:dyDescent="0.2">
      <c r="A233" s="122"/>
      <c r="B233" s="123"/>
      <c r="C233" s="124"/>
      <c r="D233" s="125"/>
      <c r="E233" s="8"/>
      <c r="F233" s="8"/>
      <c r="I233" s="8"/>
      <c r="AB233" s="112" t="str">
        <f t="shared" si="2"/>
        <v/>
      </c>
      <c r="AC233" s="112" t="str">
        <f>IF(AB233="","",_xlfn.RANK.EQ(AB233,$AB$7:INDEX($AB:$AB,6+$AA$2),1))</f>
        <v/>
      </c>
      <c r="AD233" s="112" t="str">
        <f t="shared" si="3"/>
        <v/>
      </c>
    </row>
    <row r="234" spans="1:30" s="112" customFormat="1" x14ac:dyDescent="0.2">
      <c r="A234" s="122"/>
      <c r="B234" s="123"/>
      <c r="C234" s="124"/>
      <c r="D234" s="125"/>
      <c r="E234" s="8"/>
      <c r="F234" s="8"/>
      <c r="I234" s="8"/>
      <c r="AB234" s="112" t="str">
        <f t="shared" si="2"/>
        <v/>
      </c>
      <c r="AC234" s="112" t="str">
        <f>IF(AB234="","",_xlfn.RANK.EQ(AB234,$AB$7:INDEX($AB:$AB,6+$AA$2),1))</f>
        <v/>
      </c>
      <c r="AD234" s="112" t="str">
        <f t="shared" si="3"/>
        <v/>
      </c>
    </row>
    <row r="235" spans="1:30" s="112" customFormat="1" x14ac:dyDescent="0.2">
      <c r="A235" s="122"/>
      <c r="B235" s="123"/>
      <c r="C235" s="124"/>
      <c r="D235" s="125"/>
      <c r="E235" s="8"/>
      <c r="F235" s="8"/>
      <c r="I235" s="8"/>
      <c r="AB235" s="112" t="str">
        <f t="shared" si="2"/>
        <v/>
      </c>
      <c r="AC235" s="112" t="str">
        <f>IF(AB235="","",_xlfn.RANK.EQ(AB235,$AB$7:INDEX($AB:$AB,6+$AA$2),1))</f>
        <v/>
      </c>
      <c r="AD235" s="112" t="str">
        <f t="shared" si="3"/>
        <v/>
      </c>
    </row>
    <row r="236" spans="1:30" s="112" customFormat="1" x14ac:dyDescent="0.2">
      <c r="A236" s="122"/>
      <c r="B236" s="123"/>
      <c r="C236" s="124"/>
      <c r="D236" s="125"/>
      <c r="E236" s="8"/>
      <c r="F236" s="8"/>
      <c r="I236" s="8"/>
      <c r="AB236" s="112" t="str">
        <f t="shared" si="2"/>
        <v/>
      </c>
      <c r="AC236" s="112" t="str">
        <f>IF(AB236="","",_xlfn.RANK.EQ(AB236,$AB$7:INDEX($AB:$AB,6+$AA$2),1))</f>
        <v/>
      </c>
      <c r="AD236" s="112" t="str">
        <f t="shared" si="3"/>
        <v/>
      </c>
    </row>
    <row r="237" spans="1:30" s="112" customFormat="1" x14ac:dyDescent="0.2">
      <c r="A237" s="122"/>
      <c r="B237" s="123"/>
      <c r="C237" s="124"/>
      <c r="D237" s="125"/>
      <c r="E237" s="8"/>
      <c r="F237" s="8"/>
      <c r="I237" s="8"/>
      <c r="AB237" s="112" t="str">
        <f t="shared" si="2"/>
        <v/>
      </c>
      <c r="AC237" s="112" t="str">
        <f>IF(AB237="","",_xlfn.RANK.EQ(AB237,$AB$7:INDEX($AB:$AB,6+$AA$2),1))</f>
        <v/>
      </c>
      <c r="AD237" s="112" t="str">
        <f t="shared" si="3"/>
        <v/>
      </c>
    </row>
    <row r="238" spans="1:30" s="112" customFormat="1" x14ac:dyDescent="0.2">
      <c r="A238" s="122"/>
      <c r="B238" s="123"/>
      <c r="C238" s="124"/>
      <c r="D238" s="125"/>
      <c r="E238" s="8"/>
      <c r="F238" s="8"/>
      <c r="I238" s="8"/>
      <c r="AB238" s="112" t="str">
        <f t="shared" si="2"/>
        <v/>
      </c>
      <c r="AC238" s="112" t="str">
        <f>IF(AB238="","",_xlfn.RANK.EQ(AB238,$AB$7:INDEX($AB:$AB,6+$AA$2),1))</f>
        <v/>
      </c>
      <c r="AD238" s="112" t="str">
        <f t="shared" si="3"/>
        <v/>
      </c>
    </row>
    <row r="239" spans="1:30" s="112" customFormat="1" x14ac:dyDescent="0.2">
      <c r="A239" s="122"/>
      <c r="B239" s="123"/>
      <c r="C239" s="124"/>
      <c r="D239" s="125"/>
      <c r="E239" s="8"/>
      <c r="F239" s="8"/>
      <c r="I239" s="8"/>
      <c r="AB239" s="112" t="str">
        <f t="shared" si="2"/>
        <v/>
      </c>
      <c r="AC239" s="112" t="str">
        <f>IF(AB239="","",_xlfn.RANK.EQ(AB239,$AB$7:INDEX($AB:$AB,6+$AA$2),1))</f>
        <v/>
      </c>
      <c r="AD239" s="112" t="str">
        <f t="shared" si="3"/>
        <v/>
      </c>
    </row>
    <row r="240" spans="1:30" s="112" customFormat="1" x14ac:dyDescent="0.2">
      <c r="A240" s="122"/>
      <c r="B240" s="123"/>
      <c r="C240" s="124"/>
      <c r="D240" s="125"/>
      <c r="E240" s="8"/>
      <c r="F240" s="8"/>
      <c r="I240" s="8"/>
      <c r="AB240" s="112" t="str">
        <f t="shared" si="2"/>
        <v/>
      </c>
      <c r="AC240" s="112" t="str">
        <f>IF(AB240="","",_xlfn.RANK.EQ(AB240,$AB$7:INDEX($AB:$AB,6+$AA$2),1))</f>
        <v/>
      </c>
      <c r="AD240" s="112" t="str">
        <f t="shared" si="3"/>
        <v/>
      </c>
    </row>
    <row r="241" spans="1:30" s="112" customFormat="1" x14ac:dyDescent="0.2">
      <c r="A241" s="122"/>
      <c r="B241" s="123"/>
      <c r="C241" s="124"/>
      <c r="D241" s="125"/>
      <c r="E241" s="8"/>
      <c r="F241" s="8"/>
      <c r="I241" s="8"/>
      <c r="AB241" s="112" t="str">
        <f t="shared" si="2"/>
        <v/>
      </c>
      <c r="AC241" s="112" t="str">
        <f>IF(AB241="","",_xlfn.RANK.EQ(AB241,$AB$7:INDEX($AB:$AB,6+$AA$2),1))</f>
        <v/>
      </c>
      <c r="AD241" s="112" t="str">
        <f t="shared" si="3"/>
        <v/>
      </c>
    </row>
    <row r="242" spans="1:30" s="112" customFormat="1" x14ac:dyDescent="0.2">
      <c r="A242" s="122"/>
      <c r="B242" s="123"/>
      <c r="C242" s="124"/>
      <c r="D242" s="125"/>
      <c r="E242" s="8"/>
      <c r="F242" s="8"/>
      <c r="I242" s="8"/>
      <c r="AB242" s="112" t="str">
        <f t="shared" si="2"/>
        <v/>
      </c>
      <c r="AC242" s="112" t="str">
        <f>IF(AB242="","",_xlfn.RANK.EQ(AB242,$AB$7:INDEX($AB:$AB,6+$AA$2),1))</f>
        <v/>
      </c>
      <c r="AD242" s="112" t="str">
        <f t="shared" si="3"/>
        <v/>
      </c>
    </row>
    <row r="243" spans="1:30" s="112" customFormat="1" x14ac:dyDescent="0.2">
      <c r="A243" s="122"/>
      <c r="B243" s="123"/>
      <c r="C243" s="124"/>
      <c r="D243" s="125"/>
      <c r="E243" s="8"/>
      <c r="F243" s="8"/>
      <c r="I243" s="8"/>
      <c r="AB243" s="112" t="str">
        <f t="shared" si="2"/>
        <v/>
      </c>
      <c r="AC243" s="112" t="str">
        <f>IF(AB243="","",_xlfn.RANK.EQ(AB243,$AB$7:INDEX($AB:$AB,6+$AA$2),1))</f>
        <v/>
      </c>
      <c r="AD243" s="112" t="str">
        <f t="shared" si="3"/>
        <v/>
      </c>
    </row>
    <row r="244" spans="1:30" s="112" customFormat="1" x14ac:dyDescent="0.2">
      <c r="A244" s="122"/>
      <c r="B244" s="123"/>
      <c r="C244" s="124"/>
      <c r="D244" s="125"/>
      <c r="E244" s="8"/>
      <c r="F244" s="8"/>
      <c r="I244" s="8"/>
      <c r="AB244" s="112" t="str">
        <f t="shared" si="2"/>
        <v/>
      </c>
      <c r="AC244" s="112" t="str">
        <f>IF(AB244="","",_xlfn.RANK.EQ(AB244,$AB$7:INDEX($AB:$AB,6+$AA$2),1))</f>
        <v/>
      </c>
      <c r="AD244" s="112" t="str">
        <f t="shared" si="3"/>
        <v/>
      </c>
    </row>
    <row r="245" spans="1:30" s="112" customFormat="1" x14ac:dyDescent="0.2">
      <c r="A245" s="122"/>
      <c r="B245" s="123"/>
      <c r="C245" s="124"/>
      <c r="D245" s="125"/>
      <c r="E245" s="8"/>
      <c r="F245" s="8"/>
      <c r="I245" s="8"/>
      <c r="AB245" s="112" t="str">
        <f t="shared" si="2"/>
        <v/>
      </c>
      <c r="AC245" s="112" t="str">
        <f>IF(AB245="","",_xlfn.RANK.EQ(AB245,$AB$7:INDEX($AB:$AB,6+$AA$2),1))</f>
        <v/>
      </c>
      <c r="AD245" s="112" t="str">
        <f t="shared" si="3"/>
        <v/>
      </c>
    </row>
    <row r="246" spans="1:30" s="112" customFormat="1" x14ac:dyDescent="0.2">
      <c r="A246" s="122"/>
      <c r="B246" s="123"/>
      <c r="C246" s="124"/>
      <c r="D246" s="125"/>
      <c r="E246" s="8"/>
      <c r="F246" s="8"/>
      <c r="I246" s="8"/>
      <c r="AB246" s="112" t="str">
        <f t="shared" si="2"/>
        <v/>
      </c>
      <c r="AC246" s="112" t="str">
        <f>IF(AB246="","",_xlfn.RANK.EQ(AB246,$AB$7:INDEX($AB:$AB,6+$AA$2),1))</f>
        <v/>
      </c>
      <c r="AD246" s="112" t="str">
        <f t="shared" si="3"/>
        <v/>
      </c>
    </row>
    <row r="247" spans="1:30" s="112" customFormat="1" x14ac:dyDescent="0.2">
      <c r="A247" s="122"/>
      <c r="B247" s="123"/>
      <c r="C247" s="124"/>
      <c r="D247" s="125"/>
      <c r="E247" s="8"/>
      <c r="F247" s="8"/>
      <c r="I247" s="8"/>
      <c r="AB247" s="112" t="str">
        <f t="shared" si="2"/>
        <v/>
      </c>
      <c r="AC247" s="112" t="str">
        <f>IF(AB247="","",_xlfn.RANK.EQ(AB247,$AB$7:INDEX($AB:$AB,6+$AA$2),1))</f>
        <v/>
      </c>
      <c r="AD247" s="112" t="str">
        <f t="shared" si="3"/>
        <v/>
      </c>
    </row>
    <row r="248" spans="1:30" s="112" customFormat="1" x14ac:dyDescent="0.2">
      <c r="A248" s="122"/>
      <c r="B248" s="123"/>
      <c r="C248" s="124"/>
      <c r="D248" s="125"/>
      <c r="E248" s="8"/>
      <c r="F248" s="8"/>
      <c r="I248" s="8"/>
      <c r="AB248" s="112" t="str">
        <f t="shared" si="2"/>
        <v/>
      </c>
      <c r="AC248" s="112" t="str">
        <f>IF(AB248="","",_xlfn.RANK.EQ(AB248,$AB$7:INDEX($AB:$AB,6+$AA$2),1))</f>
        <v/>
      </c>
      <c r="AD248" s="112" t="str">
        <f t="shared" si="3"/>
        <v/>
      </c>
    </row>
    <row r="249" spans="1:30" s="112" customFormat="1" x14ac:dyDescent="0.2">
      <c r="A249" s="122"/>
      <c r="B249" s="123"/>
      <c r="C249" s="124"/>
      <c r="D249" s="125"/>
      <c r="E249" s="8"/>
      <c r="F249" s="8"/>
      <c r="I249" s="8"/>
      <c r="AB249" s="112" t="str">
        <f t="shared" si="2"/>
        <v/>
      </c>
      <c r="AC249" s="112" t="str">
        <f>IF(AB249="","",_xlfn.RANK.EQ(AB249,$AB$7:INDEX($AB:$AB,6+$AA$2),1))</f>
        <v/>
      </c>
      <c r="AD249" s="112" t="str">
        <f t="shared" si="3"/>
        <v/>
      </c>
    </row>
    <row r="250" spans="1:30" s="112" customFormat="1" x14ac:dyDescent="0.2">
      <c r="A250" s="122"/>
      <c r="B250" s="123"/>
      <c r="C250" s="124"/>
      <c r="D250" s="125"/>
      <c r="E250" s="8"/>
      <c r="F250" s="8"/>
      <c r="I250" s="8"/>
      <c r="AB250" s="112" t="str">
        <f t="shared" si="2"/>
        <v/>
      </c>
      <c r="AC250" s="112" t="str">
        <f>IF(AB250="","",_xlfn.RANK.EQ(AB250,$AB$7:INDEX($AB:$AB,6+$AA$2),1))</f>
        <v/>
      </c>
      <c r="AD250" s="112" t="str">
        <f t="shared" si="3"/>
        <v/>
      </c>
    </row>
    <row r="251" spans="1:30" s="112" customFormat="1" x14ac:dyDescent="0.2">
      <c r="A251" s="122"/>
      <c r="B251" s="123"/>
      <c r="C251" s="124"/>
      <c r="D251" s="125"/>
      <c r="E251" s="8"/>
      <c r="F251" s="8"/>
      <c r="I251" s="8"/>
      <c r="AB251" s="112" t="str">
        <f t="shared" si="2"/>
        <v/>
      </c>
      <c r="AC251" s="112" t="str">
        <f>IF(AB251="","",_xlfn.RANK.EQ(AB251,$AB$7:INDEX($AB:$AB,6+$AA$2),1))</f>
        <v/>
      </c>
      <c r="AD251" s="112" t="str">
        <f t="shared" si="3"/>
        <v/>
      </c>
    </row>
    <row r="252" spans="1:30" s="112" customFormat="1" x14ac:dyDescent="0.2">
      <c r="A252" s="122"/>
      <c r="B252" s="123"/>
      <c r="C252" s="124"/>
      <c r="D252" s="125"/>
      <c r="E252" s="8"/>
      <c r="F252" s="8"/>
      <c r="I252" s="8"/>
      <c r="AB252" s="112" t="str">
        <f t="shared" si="2"/>
        <v/>
      </c>
      <c r="AC252" s="112" t="str">
        <f>IF(AB252="","",_xlfn.RANK.EQ(AB252,$AB$7:INDEX($AB:$AB,6+$AA$2),1))</f>
        <v/>
      </c>
      <c r="AD252" s="112" t="str">
        <f t="shared" si="3"/>
        <v/>
      </c>
    </row>
    <row r="253" spans="1:30" s="112" customFormat="1" x14ac:dyDescent="0.2">
      <c r="A253" s="122"/>
      <c r="B253" s="123"/>
      <c r="C253" s="124"/>
      <c r="D253" s="125"/>
      <c r="E253" s="8"/>
      <c r="F253" s="8"/>
      <c r="I253" s="8"/>
      <c r="AB253" s="112" t="str">
        <f t="shared" ref="AB253:AB315" si="6">IF($A253="","",MOD(ABS(SIN($AA$1+ROW()*97))*100000 + ROW()/1000000,1))</f>
        <v/>
      </c>
      <c r="AC253" s="112" t="str">
        <f>IF(AB253="","",_xlfn.RANK.EQ(AB253,$AB$7:INDEX($AB:$AB,6+$AA$2),1))</f>
        <v/>
      </c>
      <c r="AD253" s="112" t="str">
        <f t="shared" ref="AD253:AD315" si="7">IF(AC253="","",IF(AC253&lt;=$AA$3,"JA",""))</f>
        <v/>
      </c>
    </row>
    <row r="254" spans="1:30" s="112" customFormat="1" x14ac:dyDescent="0.2">
      <c r="A254" s="122"/>
      <c r="B254" s="123"/>
      <c r="C254" s="124"/>
      <c r="D254" s="125"/>
      <c r="E254" s="8"/>
      <c r="F254" s="8"/>
      <c r="I254" s="8"/>
      <c r="AB254" s="112" t="str">
        <f t="shared" si="6"/>
        <v/>
      </c>
      <c r="AC254" s="112" t="str">
        <f>IF(AB254="","",_xlfn.RANK.EQ(AB254,$AB$7:INDEX($AB:$AB,6+$AA$2),1))</f>
        <v/>
      </c>
      <c r="AD254" s="112" t="str">
        <f t="shared" si="7"/>
        <v/>
      </c>
    </row>
    <row r="255" spans="1:30" s="112" customFormat="1" x14ac:dyDescent="0.2">
      <c r="A255" s="122"/>
      <c r="B255" s="123"/>
      <c r="C255" s="124"/>
      <c r="D255" s="125"/>
      <c r="E255" s="8"/>
      <c r="F255" s="8"/>
      <c r="I255" s="8"/>
      <c r="AB255" s="112" t="str">
        <f t="shared" si="6"/>
        <v/>
      </c>
      <c r="AC255" s="112" t="str">
        <f>IF(AB255="","",_xlfn.RANK.EQ(AB255,$AB$7:INDEX($AB:$AB,6+$AA$2),1))</f>
        <v/>
      </c>
      <c r="AD255" s="112" t="str">
        <f t="shared" si="7"/>
        <v/>
      </c>
    </row>
    <row r="256" spans="1:30" s="112" customFormat="1" x14ac:dyDescent="0.2">
      <c r="A256" s="122"/>
      <c r="B256" s="123"/>
      <c r="C256" s="124"/>
      <c r="D256" s="125"/>
      <c r="E256" s="8"/>
      <c r="F256" s="8"/>
      <c r="I256" s="8"/>
      <c r="AB256" s="112" t="str">
        <f t="shared" si="6"/>
        <v/>
      </c>
      <c r="AC256" s="112" t="str">
        <f>IF(AB256="","",_xlfn.RANK.EQ(AB256,$AB$7:INDEX($AB:$AB,6+$AA$2),1))</f>
        <v/>
      </c>
      <c r="AD256" s="112" t="str">
        <f t="shared" si="7"/>
        <v/>
      </c>
    </row>
    <row r="257" spans="1:30" s="112" customFormat="1" x14ac:dyDescent="0.2">
      <c r="A257" s="122"/>
      <c r="B257" s="123"/>
      <c r="C257" s="124"/>
      <c r="D257" s="125"/>
      <c r="E257" s="8"/>
      <c r="F257" s="8"/>
      <c r="I257" s="8"/>
      <c r="AB257" s="112" t="str">
        <f t="shared" si="6"/>
        <v/>
      </c>
      <c r="AC257" s="112" t="str">
        <f>IF(AB257="","",_xlfn.RANK.EQ(AB257,$AB$7:INDEX($AB:$AB,6+$AA$2),1))</f>
        <v/>
      </c>
      <c r="AD257" s="112" t="str">
        <f t="shared" si="7"/>
        <v/>
      </c>
    </row>
    <row r="258" spans="1:30" s="112" customFormat="1" x14ac:dyDescent="0.2">
      <c r="A258" s="122"/>
      <c r="B258" s="123"/>
      <c r="C258" s="124"/>
      <c r="D258" s="125"/>
      <c r="E258" s="8"/>
      <c r="F258" s="8"/>
      <c r="I258" s="8"/>
      <c r="AB258" s="112" t="str">
        <f t="shared" si="6"/>
        <v/>
      </c>
      <c r="AC258" s="112" t="str">
        <f>IF(AB258="","",_xlfn.RANK.EQ(AB258,$AB$7:INDEX($AB:$AB,6+$AA$2),1))</f>
        <v/>
      </c>
      <c r="AD258" s="112" t="str">
        <f t="shared" si="7"/>
        <v/>
      </c>
    </row>
    <row r="259" spans="1:30" s="112" customFormat="1" x14ac:dyDescent="0.2">
      <c r="A259" s="122"/>
      <c r="B259" s="123"/>
      <c r="C259" s="124"/>
      <c r="D259" s="125"/>
      <c r="E259" s="8"/>
      <c r="F259" s="8"/>
      <c r="I259" s="8"/>
      <c r="AB259" s="112" t="str">
        <f t="shared" si="6"/>
        <v/>
      </c>
      <c r="AC259" s="112" t="str">
        <f>IF(AB259="","",_xlfn.RANK.EQ(AB259,$AB$7:INDEX($AB:$AB,6+$AA$2),1))</f>
        <v/>
      </c>
      <c r="AD259" s="112" t="str">
        <f t="shared" si="7"/>
        <v/>
      </c>
    </row>
    <row r="260" spans="1:30" s="112" customFormat="1" x14ac:dyDescent="0.2">
      <c r="A260" s="122"/>
      <c r="B260" s="123"/>
      <c r="C260" s="124"/>
      <c r="D260" s="125"/>
      <c r="E260" s="8"/>
      <c r="F260" s="8"/>
      <c r="I260" s="8"/>
      <c r="AB260" s="112" t="str">
        <f t="shared" si="6"/>
        <v/>
      </c>
      <c r="AC260" s="112" t="str">
        <f>IF(AB260="","",_xlfn.RANK.EQ(AB260,$AB$7:INDEX($AB:$AB,6+$AA$2),1))</f>
        <v/>
      </c>
      <c r="AD260" s="112" t="str">
        <f t="shared" si="7"/>
        <v/>
      </c>
    </row>
    <row r="261" spans="1:30" s="112" customFormat="1" x14ac:dyDescent="0.2">
      <c r="A261" s="122"/>
      <c r="B261" s="123"/>
      <c r="C261" s="124"/>
      <c r="D261" s="125"/>
      <c r="E261" s="8"/>
      <c r="F261" s="8"/>
      <c r="I261" s="8"/>
      <c r="AB261" s="112" t="str">
        <f t="shared" si="6"/>
        <v/>
      </c>
      <c r="AC261" s="112" t="str">
        <f>IF(AB261="","",_xlfn.RANK.EQ(AB261,$AB$7:INDEX($AB:$AB,6+$AA$2),1))</f>
        <v/>
      </c>
      <c r="AD261" s="112" t="str">
        <f t="shared" si="7"/>
        <v/>
      </c>
    </row>
    <row r="262" spans="1:30" s="112" customFormat="1" x14ac:dyDescent="0.2">
      <c r="A262" s="122"/>
      <c r="B262" s="123"/>
      <c r="C262" s="124"/>
      <c r="D262" s="125"/>
      <c r="E262" s="8"/>
      <c r="F262" s="8"/>
      <c r="I262" s="8"/>
      <c r="AB262" s="112" t="str">
        <f t="shared" si="6"/>
        <v/>
      </c>
      <c r="AC262" s="112" t="str">
        <f>IF(AB262="","",_xlfn.RANK.EQ(AB262,$AB$7:INDEX($AB:$AB,6+$AA$2),1))</f>
        <v/>
      </c>
      <c r="AD262" s="112" t="str">
        <f t="shared" si="7"/>
        <v/>
      </c>
    </row>
    <row r="263" spans="1:30" s="112" customFormat="1" x14ac:dyDescent="0.2">
      <c r="A263" s="122"/>
      <c r="B263" s="123"/>
      <c r="C263" s="124"/>
      <c r="D263" s="125"/>
      <c r="E263" s="8"/>
      <c r="F263" s="8"/>
      <c r="I263" s="8"/>
      <c r="AB263" s="112" t="str">
        <f t="shared" si="6"/>
        <v/>
      </c>
      <c r="AC263" s="112" t="str">
        <f>IF(AB263="","",_xlfn.RANK.EQ(AB263,$AB$7:INDEX($AB:$AB,6+$AA$2),1))</f>
        <v/>
      </c>
      <c r="AD263" s="112" t="str">
        <f t="shared" si="7"/>
        <v/>
      </c>
    </row>
    <row r="264" spans="1:30" s="112" customFormat="1" x14ac:dyDescent="0.2">
      <c r="A264" s="122"/>
      <c r="B264" s="123"/>
      <c r="C264" s="124"/>
      <c r="D264" s="125"/>
      <c r="E264" s="8"/>
      <c r="F264" s="8"/>
      <c r="I264" s="8"/>
      <c r="AB264" s="112" t="str">
        <f t="shared" si="6"/>
        <v/>
      </c>
      <c r="AC264" s="112" t="str">
        <f>IF(AB264="","",_xlfn.RANK.EQ(AB264,$AB$7:INDEX($AB:$AB,6+$AA$2),1))</f>
        <v/>
      </c>
      <c r="AD264" s="112" t="str">
        <f t="shared" si="7"/>
        <v/>
      </c>
    </row>
    <row r="265" spans="1:30" s="112" customFormat="1" x14ac:dyDescent="0.2">
      <c r="A265" s="122"/>
      <c r="B265" s="123"/>
      <c r="C265" s="124"/>
      <c r="D265" s="125"/>
      <c r="E265" s="8"/>
      <c r="F265" s="8"/>
      <c r="I265" s="8"/>
      <c r="AB265" s="112" t="str">
        <f t="shared" si="6"/>
        <v/>
      </c>
      <c r="AC265" s="112" t="str">
        <f>IF(AB265="","",_xlfn.RANK.EQ(AB265,$AB$7:INDEX($AB:$AB,6+$AA$2),1))</f>
        <v/>
      </c>
      <c r="AD265" s="112" t="str">
        <f t="shared" si="7"/>
        <v/>
      </c>
    </row>
    <row r="266" spans="1:30" s="112" customFormat="1" x14ac:dyDescent="0.2">
      <c r="A266" s="122"/>
      <c r="B266" s="123"/>
      <c r="C266" s="124"/>
      <c r="D266" s="125"/>
      <c r="E266" s="8"/>
      <c r="F266" s="8"/>
      <c r="I266" s="8"/>
      <c r="AB266" s="112" t="str">
        <f t="shared" si="6"/>
        <v/>
      </c>
      <c r="AC266" s="112" t="str">
        <f>IF(AB266="","",_xlfn.RANK.EQ(AB266,$AB$7:INDEX($AB:$AB,6+$AA$2),1))</f>
        <v/>
      </c>
      <c r="AD266" s="112" t="str">
        <f t="shared" si="7"/>
        <v/>
      </c>
    </row>
    <row r="267" spans="1:30" s="112" customFormat="1" x14ac:dyDescent="0.2">
      <c r="A267" s="122"/>
      <c r="B267" s="123"/>
      <c r="C267" s="124"/>
      <c r="D267" s="125"/>
      <c r="E267" s="8"/>
      <c r="F267" s="8"/>
      <c r="I267" s="8"/>
      <c r="AB267" s="112" t="str">
        <f t="shared" si="6"/>
        <v/>
      </c>
      <c r="AC267" s="112" t="str">
        <f>IF(AB267="","",_xlfn.RANK.EQ(AB267,$AB$7:INDEX($AB:$AB,6+$AA$2),1))</f>
        <v/>
      </c>
      <c r="AD267" s="112" t="str">
        <f t="shared" si="7"/>
        <v/>
      </c>
    </row>
    <row r="268" spans="1:30" s="112" customFormat="1" x14ac:dyDescent="0.2">
      <c r="A268" s="122"/>
      <c r="B268" s="123"/>
      <c r="C268" s="124"/>
      <c r="D268" s="125"/>
      <c r="E268" s="8"/>
      <c r="F268" s="8"/>
      <c r="I268" s="8"/>
      <c r="AB268" s="112" t="str">
        <f t="shared" si="6"/>
        <v/>
      </c>
      <c r="AC268" s="112" t="str">
        <f>IF(AB268="","",_xlfn.RANK.EQ(AB268,$AB$7:INDEX($AB:$AB,6+$AA$2),1))</f>
        <v/>
      </c>
      <c r="AD268" s="112" t="str">
        <f t="shared" si="7"/>
        <v/>
      </c>
    </row>
    <row r="269" spans="1:30" s="112" customFormat="1" x14ac:dyDescent="0.2">
      <c r="A269" s="122"/>
      <c r="B269" s="123"/>
      <c r="C269" s="124"/>
      <c r="D269" s="125"/>
      <c r="E269" s="8"/>
      <c r="F269" s="8"/>
      <c r="I269" s="8"/>
      <c r="AB269" s="112" t="str">
        <f t="shared" si="6"/>
        <v/>
      </c>
      <c r="AC269" s="112" t="str">
        <f>IF(AB269="","",_xlfn.RANK.EQ(AB269,$AB$7:INDEX($AB:$AB,6+$AA$2),1))</f>
        <v/>
      </c>
      <c r="AD269" s="112" t="str">
        <f t="shared" si="7"/>
        <v/>
      </c>
    </row>
    <row r="270" spans="1:30" s="112" customFormat="1" x14ac:dyDescent="0.2">
      <c r="A270" s="122"/>
      <c r="B270" s="123"/>
      <c r="C270" s="124"/>
      <c r="D270" s="125"/>
      <c r="E270" s="8"/>
      <c r="F270" s="8"/>
      <c r="I270" s="8"/>
      <c r="AB270" s="112" t="str">
        <f t="shared" si="6"/>
        <v/>
      </c>
      <c r="AC270" s="112" t="str">
        <f>IF(AB270="","",_xlfn.RANK.EQ(AB270,$AB$7:INDEX($AB:$AB,6+$AA$2),1))</f>
        <v/>
      </c>
      <c r="AD270" s="112" t="str">
        <f t="shared" si="7"/>
        <v/>
      </c>
    </row>
    <row r="271" spans="1:30" s="112" customFormat="1" x14ac:dyDescent="0.2">
      <c r="A271" s="122"/>
      <c r="B271" s="123"/>
      <c r="C271" s="124"/>
      <c r="D271" s="125"/>
      <c r="E271" s="8"/>
      <c r="F271" s="8"/>
      <c r="I271" s="8"/>
      <c r="AB271" s="112" t="str">
        <f t="shared" si="6"/>
        <v/>
      </c>
      <c r="AC271" s="112" t="str">
        <f>IF(AB271="","",_xlfn.RANK.EQ(AB271,$AB$7:INDEX($AB:$AB,6+$AA$2),1))</f>
        <v/>
      </c>
      <c r="AD271" s="112" t="str">
        <f t="shared" si="7"/>
        <v/>
      </c>
    </row>
    <row r="272" spans="1:30" s="112" customFormat="1" x14ac:dyDescent="0.2">
      <c r="A272" s="122"/>
      <c r="B272" s="123"/>
      <c r="C272" s="124"/>
      <c r="D272" s="125"/>
      <c r="E272" s="8"/>
      <c r="F272" s="8"/>
      <c r="I272" s="8"/>
      <c r="AB272" s="112" t="str">
        <f t="shared" si="6"/>
        <v/>
      </c>
      <c r="AC272" s="112" t="str">
        <f>IF(AB272="","",_xlfn.RANK.EQ(AB272,$AB$7:INDEX($AB:$AB,6+$AA$2),1))</f>
        <v/>
      </c>
      <c r="AD272" s="112" t="str">
        <f t="shared" si="7"/>
        <v/>
      </c>
    </row>
    <row r="273" spans="1:30" s="112" customFormat="1" x14ac:dyDescent="0.2">
      <c r="A273" s="122"/>
      <c r="B273" s="123"/>
      <c r="C273" s="124"/>
      <c r="D273" s="125"/>
      <c r="E273" s="8"/>
      <c r="F273" s="8"/>
      <c r="I273" s="8"/>
      <c r="AB273" s="112" t="str">
        <f t="shared" si="6"/>
        <v/>
      </c>
      <c r="AC273" s="112" t="str">
        <f>IF(AB273="","",_xlfn.RANK.EQ(AB273,$AB$7:INDEX($AB:$AB,6+$AA$2),1))</f>
        <v/>
      </c>
      <c r="AD273" s="112" t="str">
        <f t="shared" si="7"/>
        <v/>
      </c>
    </row>
    <row r="274" spans="1:30" s="112" customFormat="1" x14ac:dyDescent="0.2">
      <c r="A274" s="122"/>
      <c r="B274" s="123"/>
      <c r="C274" s="124"/>
      <c r="D274" s="125"/>
      <c r="E274" s="8"/>
      <c r="F274" s="8"/>
      <c r="I274" s="8"/>
      <c r="AB274" s="112" t="str">
        <f t="shared" si="6"/>
        <v/>
      </c>
      <c r="AC274" s="112" t="str">
        <f>IF(AB274="","",_xlfn.RANK.EQ(AB274,$AB$7:INDEX($AB:$AB,6+$AA$2),1))</f>
        <v/>
      </c>
      <c r="AD274" s="112" t="str">
        <f t="shared" si="7"/>
        <v/>
      </c>
    </row>
    <row r="275" spans="1:30" s="112" customFormat="1" x14ac:dyDescent="0.2">
      <c r="A275" s="122"/>
      <c r="B275" s="123"/>
      <c r="C275" s="124"/>
      <c r="D275" s="125"/>
      <c r="E275" s="8"/>
      <c r="F275" s="8"/>
      <c r="I275" s="8"/>
      <c r="AB275" s="112" t="str">
        <f t="shared" si="6"/>
        <v/>
      </c>
      <c r="AC275" s="112" t="str">
        <f>IF(AB275="","",_xlfn.RANK.EQ(AB275,$AB$7:INDEX($AB:$AB,6+$AA$2),1))</f>
        <v/>
      </c>
      <c r="AD275" s="112" t="str">
        <f t="shared" si="7"/>
        <v/>
      </c>
    </row>
    <row r="276" spans="1:30" s="112" customFormat="1" x14ac:dyDescent="0.2">
      <c r="A276" s="122"/>
      <c r="B276" s="123"/>
      <c r="C276" s="124"/>
      <c r="D276" s="125"/>
      <c r="E276" s="8"/>
      <c r="F276" s="8"/>
      <c r="I276" s="8"/>
      <c r="AB276" s="112" t="str">
        <f t="shared" si="6"/>
        <v/>
      </c>
      <c r="AC276" s="112" t="str">
        <f>IF(AB276="","",_xlfn.RANK.EQ(AB276,$AB$7:INDEX($AB:$AB,6+$AA$2),1))</f>
        <v/>
      </c>
      <c r="AD276" s="112" t="str">
        <f t="shared" si="7"/>
        <v/>
      </c>
    </row>
    <row r="277" spans="1:30" s="112" customFormat="1" x14ac:dyDescent="0.2">
      <c r="A277" s="122"/>
      <c r="B277" s="123"/>
      <c r="C277" s="124"/>
      <c r="D277" s="125"/>
      <c r="E277" s="8"/>
      <c r="F277" s="8"/>
      <c r="I277" s="8"/>
      <c r="AB277" s="112" t="str">
        <f t="shared" si="6"/>
        <v/>
      </c>
      <c r="AC277" s="112" t="str">
        <f>IF(AB277="","",_xlfn.RANK.EQ(AB277,$AB$7:INDEX($AB:$AB,6+$AA$2),1))</f>
        <v/>
      </c>
      <c r="AD277" s="112" t="str">
        <f t="shared" si="7"/>
        <v/>
      </c>
    </row>
    <row r="278" spans="1:30" s="112" customFormat="1" x14ac:dyDescent="0.2">
      <c r="A278" s="122"/>
      <c r="B278" s="123"/>
      <c r="C278" s="124"/>
      <c r="D278" s="125"/>
      <c r="E278" s="8"/>
      <c r="F278" s="8"/>
      <c r="I278" s="8"/>
      <c r="AB278" s="112" t="str">
        <f t="shared" si="6"/>
        <v/>
      </c>
      <c r="AC278" s="112" t="str">
        <f>IF(AB278="","",_xlfn.RANK.EQ(AB278,$AB$7:INDEX($AB:$AB,6+$AA$2),1))</f>
        <v/>
      </c>
      <c r="AD278" s="112" t="str">
        <f t="shared" si="7"/>
        <v/>
      </c>
    </row>
    <row r="279" spans="1:30" s="112" customFormat="1" x14ac:dyDescent="0.2">
      <c r="A279" s="122"/>
      <c r="B279" s="123"/>
      <c r="C279" s="124"/>
      <c r="D279" s="125"/>
      <c r="E279" s="8"/>
      <c r="F279" s="8"/>
      <c r="I279" s="8"/>
      <c r="AB279" s="112" t="str">
        <f t="shared" si="6"/>
        <v/>
      </c>
      <c r="AC279" s="112" t="str">
        <f>IF(AB279="","",_xlfn.RANK.EQ(AB279,$AB$7:INDEX($AB:$AB,6+$AA$2),1))</f>
        <v/>
      </c>
      <c r="AD279" s="112" t="str">
        <f t="shared" si="7"/>
        <v/>
      </c>
    </row>
    <row r="280" spans="1:30" s="112" customFormat="1" x14ac:dyDescent="0.2">
      <c r="A280" s="122"/>
      <c r="B280" s="123"/>
      <c r="C280" s="124"/>
      <c r="D280" s="125"/>
      <c r="E280" s="8"/>
      <c r="F280" s="8"/>
      <c r="I280" s="8"/>
      <c r="AB280" s="112" t="str">
        <f t="shared" si="6"/>
        <v/>
      </c>
      <c r="AC280" s="112" t="str">
        <f>IF(AB280="","",_xlfn.RANK.EQ(AB280,$AB$7:INDEX($AB:$AB,6+$AA$2),1))</f>
        <v/>
      </c>
      <c r="AD280" s="112" t="str">
        <f t="shared" si="7"/>
        <v/>
      </c>
    </row>
    <row r="281" spans="1:30" s="112" customFormat="1" x14ac:dyDescent="0.2">
      <c r="A281" s="122"/>
      <c r="B281" s="123"/>
      <c r="C281" s="124"/>
      <c r="D281" s="125"/>
      <c r="E281" s="8"/>
      <c r="F281" s="8"/>
      <c r="I281" s="8"/>
      <c r="AB281" s="112" t="str">
        <f t="shared" si="6"/>
        <v/>
      </c>
      <c r="AC281" s="112" t="str">
        <f>IF(AB281="","",_xlfn.RANK.EQ(AB281,$AB$7:INDEX($AB:$AB,6+$AA$2),1))</f>
        <v/>
      </c>
      <c r="AD281" s="112" t="str">
        <f t="shared" si="7"/>
        <v/>
      </c>
    </row>
    <row r="282" spans="1:30" s="112" customFormat="1" x14ac:dyDescent="0.2">
      <c r="A282" s="122"/>
      <c r="B282" s="123"/>
      <c r="C282" s="124"/>
      <c r="D282" s="125"/>
      <c r="E282" s="8"/>
      <c r="F282" s="8"/>
      <c r="I282" s="8"/>
      <c r="AB282" s="112" t="str">
        <f t="shared" si="6"/>
        <v/>
      </c>
      <c r="AC282" s="112" t="str">
        <f>IF(AB282="","",_xlfn.RANK.EQ(AB282,$AB$7:INDEX($AB:$AB,6+$AA$2),1))</f>
        <v/>
      </c>
      <c r="AD282" s="112" t="str">
        <f t="shared" si="7"/>
        <v/>
      </c>
    </row>
    <row r="283" spans="1:30" s="112" customFormat="1" x14ac:dyDescent="0.2">
      <c r="A283" s="122"/>
      <c r="B283" s="123"/>
      <c r="C283" s="124"/>
      <c r="D283" s="125"/>
      <c r="E283" s="8"/>
      <c r="F283" s="8"/>
      <c r="I283" s="8"/>
      <c r="AB283" s="112" t="str">
        <f t="shared" si="6"/>
        <v/>
      </c>
      <c r="AC283" s="112" t="str">
        <f>IF(AB283="","",_xlfn.RANK.EQ(AB283,$AB$7:INDEX($AB:$AB,6+$AA$2),1))</f>
        <v/>
      </c>
      <c r="AD283" s="112" t="str">
        <f t="shared" si="7"/>
        <v/>
      </c>
    </row>
    <row r="284" spans="1:30" s="112" customFormat="1" x14ac:dyDescent="0.2">
      <c r="A284" s="122"/>
      <c r="B284" s="123"/>
      <c r="C284" s="124"/>
      <c r="D284" s="125"/>
      <c r="E284" s="8"/>
      <c r="F284" s="8"/>
      <c r="I284" s="8"/>
      <c r="AB284" s="112" t="str">
        <f t="shared" si="6"/>
        <v/>
      </c>
      <c r="AC284" s="112" t="str">
        <f>IF(AB284="","",_xlfn.RANK.EQ(AB284,$AB$7:INDEX($AB:$AB,6+$AA$2),1))</f>
        <v/>
      </c>
      <c r="AD284" s="112" t="str">
        <f t="shared" si="7"/>
        <v/>
      </c>
    </row>
    <row r="285" spans="1:30" s="112" customFormat="1" x14ac:dyDescent="0.2">
      <c r="A285" s="122"/>
      <c r="B285" s="123"/>
      <c r="C285" s="124"/>
      <c r="D285" s="125"/>
      <c r="E285" s="8"/>
      <c r="F285" s="8"/>
      <c r="I285" s="8"/>
      <c r="AB285" s="112" t="str">
        <f t="shared" si="6"/>
        <v/>
      </c>
      <c r="AC285" s="112" t="str">
        <f>IF(AB285="","",_xlfn.RANK.EQ(AB285,$AB$7:INDEX($AB:$AB,6+$AA$2),1))</f>
        <v/>
      </c>
      <c r="AD285" s="112" t="str">
        <f t="shared" si="7"/>
        <v/>
      </c>
    </row>
    <row r="286" spans="1:30" s="112" customFormat="1" x14ac:dyDescent="0.2">
      <c r="A286" s="122"/>
      <c r="B286" s="123"/>
      <c r="C286" s="124"/>
      <c r="D286" s="125"/>
      <c r="E286" s="8"/>
      <c r="F286" s="8"/>
      <c r="I286" s="8"/>
      <c r="AB286" s="112" t="str">
        <f t="shared" si="6"/>
        <v/>
      </c>
      <c r="AC286" s="112" t="str">
        <f>IF(AB286="","",_xlfn.RANK.EQ(AB286,$AB$7:INDEX($AB:$AB,6+$AA$2),1))</f>
        <v/>
      </c>
      <c r="AD286" s="112" t="str">
        <f t="shared" si="7"/>
        <v/>
      </c>
    </row>
    <row r="287" spans="1:30" s="112" customFormat="1" x14ac:dyDescent="0.2">
      <c r="A287" s="122"/>
      <c r="B287" s="123"/>
      <c r="C287" s="124"/>
      <c r="D287" s="125"/>
      <c r="E287" s="8"/>
      <c r="F287" s="8"/>
      <c r="I287" s="8"/>
      <c r="AB287" s="112" t="str">
        <f t="shared" si="6"/>
        <v/>
      </c>
      <c r="AC287" s="112" t="str">
        <f>IF(AB287="","",_xlfn.RANK.EQ(AB287,$AB$7:INDEX($AB:$AB,6+$AA$2),1))</f>
        <v/>
      </c>
      <c r="AD287" s="112" t="str">
        <f t="shared" si="7"/>
        <v/>
      </c>
    </row>
    <row r="288" spans="1:30" s="112" customFormat="1" x14ac:dyDescent="0.2">
      <c r="A288" s="122"/>
      <c r="B288" s="123"/>
      <c r="C288" s="124"/>
      <c r="D288" s="125"/>
      <c r="E288" s="8"/>
      <c r="F288" s="8"/>
      <c r="I288" s="8"/>
      <c r="AB288" s="112" t="str">
        <f t="shared" si="6"/>
        <v/>
      </c>
      <c r="AC288" s="112" t="str">
        <f>IF(AB288="","",_xlfn.RANK.EQ(AB288,$AB$7:INDEX($AB:$AB,6+$AA$2),1))</f>
        <v/>
      </c>
      <c r="AD288" s="112" t="str">
        <f t="shared" si="7"/>
        <v/>
      </c>
    </row>
    <row r="289" spans="1:30" s="112" customFormat="1" x14ac:dyDescent="0.2">
      <c r="A289" s="122"/>
      <c r="B289" s="123"/>
      <c r="C289" s="124"/>
      <c r="D289" s="125"/>
      <c r="E289" s="8"/>
      <c r="F289" s="8"/>
      <c r="I289" s="8"/>
      <c r="AB289" s="112" t="str">
        <f t="shared" si="6"/>
        <v/>
      </c>
      <c r="AC289" s="112" t="str">
        <f>IF(AB289="","",_xlfn.RANK.EQ(AB289,$AB$7:INDEX($AB:$AB,6+$AA$2),1))</f>
        <v/>
      </c>
      <c r="AD289" s="112" t="str">
        <f t="shared" si="7"/>
        <v/>
      </c>
    </row>
    <row r="290" spans="1:30" s="112" customFormat="1" x14ac:dyDescent="0.2">
      <c r="A290" s="122"/>
      <c r="B290" s="123"/>
      <c r="C290" s="124"/>
      <c r="D290" s="125"/>
      <c r="E290" s="8"/>
      <c r="F290" s="8"/>
      <c r="I290" s="8"/>
      <c r="AB290" s="112" t="str">
        <f t="shared" si="6"/>
        <v/>
      </c>
      <c r="AC290" s="112" t="str">
        <f>IF(AB290="","",_xlfn.RANK.EQ(AB290,$AB$7:INDEX($AB:$AB,6+$AA$2),1))</f>
        <v/>
      </c>
      <c r="AD290" s="112" t="str">
        <f t="shared" si="7"/>
        <v/>
      </c>
    </row>
    <row r="291" spans="1:30" s="112" customFormat="1" x14ac:dyDescent="0.2">
      <c r="A291" s="122"/>
      <c r="B291" s="123"/>
      <c r="C291" s="124"/>
      <c r="D291" s="125"/>
      <c r="E291" s="8"/>
      <c r="F291" s="8"/>
      <c r="I291" s="8"/>
      <c r="AB291" s="112" t="str">
        <f t="shared" si="6"/>
        <v/>
      </c>
      <c r="AC291" s="112" t="str">
        <f>IF(AB291="","",_xlfn.RANK.EQ(AB291,$AB$7:INDEX($AB:$AB,6+$AA$2),1))</f>
        <v/>
      </c>
      <c r="AD291" s="112" t="str">
        <f t="shared" si="7"/>
        <v/>
      </c>
    </row>
    <row r="292" spans="1:30" s="112" customFormat="1" x14ac:dyDescent="0.2">
      <c r="A292" s="122"/>
      <c r="B292" s="123"/>
      <c r="C292" s="124"/>
      <c r="D292" s="125"/>
      <c r="E292" s="8"/>
      <c r="F292" s="8"/>
      <c r="I292" s="8"/>
      <c r="AB292" s="112" t="str">
        <f t="shared" si="6"/>
        <v/>
      </c>
      <c r="AC292" s="112" t="str">
        <f>IF(AB292="","",_xlfn.RANK.EQ(AB292,$AB$7:INDEX($AB:$AB,6+$AA$2),1))</f>
        <v/>
      </c>
      <c r="AD292" s="112" t="str">
        <f t="shared" si="7"/>
        <v/>
      </c>
    </row>
    <row r="293" spans="1:30" s="112" customFormat="1" x14ac:dyDescent="0.2">
      <c r="A293" s="122"/>
      <c r="B293" s="123"/>
      <c r="C293" s="124"/>
      <c r="D293" s="125"/>
      <c r="E293" s="8"/>
      <c r="F293" s="8"/>
      <c r="I293" s="8"/>
      <c r="AB293" s="112" t="str">
        <f t="shared" si="6"/>
        <v/>
      </c>
      <c r="AC293" s="112" t="str">
        <f>IF(AB293="","",_xlfn.RANK.EQ(AB293,$AB$7:INDEX($AB:$AB,6+$AA$2),1))</f>
        <v/>
      </c>
      <c r="AD293" s="112" t="str">
        <f t="shared" si="7"/>
        <v/>
      </c>
    </row>
    <row r="294" spans="1:30" s="112" customFormat="1" x14ac:dyDescent="0.2">
      <c r="A294" s="122"/>
      <c r="B294" s="123"/>
      <c r="C294" s="124"/>
      <c r="D294" s="125"/>
      <c r="E294" s="8"/>
      <c r="F294" s="8"/>
      <c r="I294" s="8"/>
      <c r="AB294" s="112" t="str">
        <f t="shared" si="6"/>
        <v/>
      </c>
      <c r="AC294" s="112" t="str">
        <f>IF(AB294="","",_xlfn.RANK.EQ(AB294,$AB$7:INDEX($AB:$AB,6+$AA$2),1))</f>
        <v/>
      </c>
      <c r="AD294" s="112" t="str">
        <f t="shared" si="7"/>
        <v/>
      </c>
    </row>
    <row r="295" spans="1:30" s="112" customFormat="1" x14ac:dyDescent="0.2">
      <c r="A295" s="122"/>
      <c r="B295" s="123"/>
      <c r="C295" s="124"/>
      <c r="D295" s="125"/>
      <c r="E295" s="8"/>
      <c r="F295" s="8"/>
      <c r="I295" s="8"/>
      <c r="AB295" s="112" t="str">
        <f t="shared" si="6"/>
        <v/>
      </c>
      <c r="AC295" s="112" t="str">
        <f>IF(AB295="","",_xlfn.RANK.EQ(AB295,$AB$7:INDEX($AB:$AB,6+$AA$2),1))</f>
        <v/>
      </c>
      <c r="AD295" s="112" t="str">
        <f t="shared" si="7"/>
        <v/>
      </c>
    </row>
    <row r="296" spans="1:30" s="112" customFormat="1" x14ac:dyDescent="0.2">
      <c r="A296" s="122"/>
      <c r="B296" s="123"/>
      <c r="C296" s="124"/>
      <c r="D296" s="125"/>
      <c r="E296" s="8"/>
      <c r="F296" s="8"/>
      <c r="I296" s="8"/>
      <c r="AB296" s="112" t="str">
        <f t="shared" si="6"/>
        <v/>
      </c>
      <c r="AC296" s="112" t="str">
        <f>IF(AB296="","",_xlfn.RANK.EQ(AB296,$AB$7:INDEX($AB:$AB,6+$AA$2),1))</f>
        <v/>
      </c>
      <c r="AD296" s="112" t="str">
        <f t="shared" si="7"/>
        <v/>
      </c>
    </row>
    <row r="297" spans="1:30" s="112" customFormat="1" x14ac:dyDescent="0.2">
      <c r="A297" s="122"/>
      <c r="B297" s="123"/>
      <c r="C297" s="124"/>
      <c r="D297" s="125"/>
      <c r="E297" s="8"/>
      <c r="F297" s="8"/>
      <c r="I297" s="8"/>
      <c r="AB297" s="112" t="str">
        <f t="shared" si="6"/>
        <v/>
      </c>
      <c r="AC297" s="112" t="str">
        <f>IF(AB297="","",_xlfn.RANK.EQ(AB297,$AB$7:INDEX($AB:$AB,6+$AA$2),1))</f>
        <v/>
      </c>
      <c r="AD297" s="112" t="str">
        <f t="shared" si="7"/>
        <v/>
      </c>
    </row>
    <row r="298" spans="1:30" s="112" customFormat="1" x14ac:dyDescent="0.2">
      <c r="A298" s="122"/>
      <c r="B298" s="123"/>
      <c r="C298" s="124"/>
      <c r="D298" s="125"/>
      <c r="E298" s="8"/>
      <c r="F298" s="8"/>
      <c r="I298" s="8"/>
      <c r="AB298" s="112" t="str">
        <f t="shared" si="6"/>
        <v/>
      </c>
      <c r="AC298" s="112" t="str">
        <f>IF(AB298="","",_xlfn.RANK.EQ(AB298,$AB$7:INDEX($AB:$AB,6+$AA$2),1))</f>
        <v/>
      </c>
      <c r="AD298" s="112" t="str">
        <f t="shared" si="7"/>
        <v/>
      </c>
    </row>
    <row r="299" spans="1:30" s="112" customFormat="1" x14ac:dyDescent="0.2">
      <c r="A299" s="122"/>
      <c r="B299" s="123"/>
      <c r="C299" s="124"/>
      <c r="D299" s="125"/>
      <c r="E299" s="8"/>
      <c r="F299" s="8"/>
      <c r="I299" s="8"/>
      <c r="AB299" s="112" t="str">
        <f t="shared" si="6"/>
        <v/>
      </c>
      <c r="AC299" s="112" t="str">
        <f>IF(AB299="","",_xlfn.RANK.EQ(AB299,$AB$7:INDEX($AB:$AB,6+$AA$2),1))</f>
        <v/>
      </c>
      <c r="AD299" s="112" t="str">
        <f t="shared" si="7"/>
        <v/>
      </c>
    </row>
    <row r="300" spans="1:30" s="112" customFormat="1" x14ac:dyDescent="0.2">
      <c r="A300" s="122"/>
      <c r="B300" s="123"/>
      <c r="C300" s="124"/>
      <c r="D300" s="125"/>
      <c r="E300" s="8"/>
      <c r="F300" s="8"/>
      <c r="I300" s="8"/>
      <c r="AB300" s="112" t="str">
        <f t="shared" si="6"/>
        <v/>
      </c>
      <c r="AC300" s="112" t="str">
        <f>IF(AB300="","",_xlfn.RANK.EQ(AB300,$AB$7:INDEX($AB:$AB,6+$AA$2),1))</f>
        <v/>
      </c>
      <c r="AD300" s="112" t="str">
        <f t="shared" si="7"/>
        <v/>
      </c>
    </row>
    <row r="301" spans="1:30" s="112" customFormat="1" x14ac:dyDescent="0.2">
      <c r="A301" s="122"/>
      <c r="B301" s="123"/>
      <c r="C301" s="124"/>
      <c r="D301" s="125"/>
      <c r="E301" s="8"/>
      <c r="F301" s="8"/>
      <c r="I301" s="8"/>
      <c r="AB301" s="112" t="str">
        <f t="shared" si="6"/>
        <v/>
      </c>
      <c r="AC301" s="112" t="str">
        <f>IF(AB301="","",_xlfn.RANK.EQ(AB301,$AB$7:INDEX($AB:$AB,6+$AA$2),1))</f>
        <v/>
      </c>
      <c r="AD301" s="112" t="str">
        <f t="shared" si="7"/>
        <v/>
      </c>
    </row>
    <row r="302" spans="1:30" s="112" customFormat="1" x14ac:dyDescent="0.2">
      <c r="A302" s="122"/>
      <c r="B302" s="123"/>
      <c r="C302" s="124"/>
      <c r="D302" s="125"/>
      <c r="E302" s="8"/>
      <c r="F302" s="8"/>
      <c r="I302" s="8"/>
      <c r="AB302" s="112" t="str">
        <f t="shared" si="6"/>
        <v/>
      </c>
      <c r="AC302" s="112" t="str">
        <f>IF(AB302="","",_xlfn.RANK.EQ(AB302,$AB$7:INDEX($AB:$AB,6+$AA$2),1))</f>
        <v/>
      </c>
      <c r="AD302" s="112" t="str">
        <f t="shared" si="7"/>
        <v/>
      </c>
    </row>
    <row r="303" spans="1:30" s="112" customFormat="1" x14ac:dyDescent="0.2">
      <c r="A303" s="122"/>
      <c r="B303" s="123"/>
      <c r="C303" s="124"/>
      <c r="D303" s="125"/>
      <c r="E303" s="8"/>
      <c r="F303" s="8"/>
      <c r="I303" s="8"/>
      <c r="AB303" s="112" t="str">
        <f t="shared" si="6"/>
        <v/>
      </c>
      <c r="AC303" s="112" t="str">
        <f>IF(AB303="","",_xlfn.RANK.EQ(AB303,$AB$7:INDEX($AB:$AB,6+$AA$2),1))</f>
        <v/>
      </c>
      <c r="AD303" s="112" t="str">
        <f t="shared" si="7"/>
        <v/>
      </c>
    </row>
    <row r="304" spans="1:30" s="112" customFormat="1" x14ac:dyDescent="0.2">
      <c r="A304" s="122"/>
      <c r="B304" s="123"/>
      <c r="C304" s="124"/>
      <c r="D304" s="125"/>
      <c r="E304" s="8"/>
      <c r="F304" s="8"/>
      <c r="I304" s="8"/>
      <c r="AB304" s="112" t="str">
        <f t="shared" si="6"/>
        <v/>
      </c>
      <c r="AC304" s="112" t="str">
        <f>IF(AB304="","",_xlfn.RANK.EQ(AB304,$AB$7:INDEX($AB:$AB,6+$AA$2),1))</f>
        <v/>
      </c>
      <c r="AD304" s="112" t="str">
        <f t="shared" si="7"/>
        <v/>
      </c>
    </row>
    <row r="305" spans="1:31" s="112" customFormat="1" ht="13.5" thickBot="1" x14ac:dyDescent="0.25">
      <c r="A305" s="122"/>
      <c r="B305" s="148"/>
      <c r="C305" s="149"/>
      <c r="D305" s="150"/>
      <c r="E305" s="8"/>
      <c r="F305" s="8"/>
      <c r="I305" s="8"/>
      <c r="AB305" s="112" t="str">
        <f t="shared" si="6"/>
        <v/>
      </c>
      <c r="AC305" s="112" t="str">
        <f>IF(AB305="","",_xlfn.RANK.EQ(AB305,$AB$7:INDEX($AB:$AB,6+$AA$2),1))</f>
        <v/>
      </c>
      <c r="AD305" s="112" t="str">
        <f t="shared" si="7"/>
        <v/>
      </c>
    </row>
    <row r="306" spans="1:31" x14ac:dyDescent="0.2">
      <c r="A306" s="113"/>
      <c r="B306" s="114"/>
      <c r="C306" s="113"/>
      <c r="D306" s="113"/>
      <c r="F306" s="8"/>
      <c r="AB306" s="112" t="str">
        <f t="shared" si="6"/>
        <v/>
      </c>
      <c r="AC306" s="112" t="str">
        <f>IF(AB306="","",_xlfn.RANK.EQ(AB306,$AB$7:INDEX($AB:$AB,6+$AA$2),1))</f>
        <v/>
      </c>
      <c r="AD306" s="112" t="str">
        <f t="shared" si="7"/>
        <v/>
      </c>
      <c r="AE306" s="112"/>
    </row>
    <row r="307" spans="1:31" ht="23.45" customHeight="1" x14ac:dyDescent="0.2">
      <c r="A307" s="8"/>
      <c r="B307" s="8"/>
      <c r="C307" s="8"/>
      <c r="D307" s="8"/>
      <c r="E307" s="8"/>
      <c r="F307" s="8"/>
      <c r="AB307" s="112" t="str">
        <f t="shared" si="6"/>
        <v/>
      </c>
      <c r="AC307" s="112" t="str">
        <f>IF(AB307="","",_xlfn.RANK.EQ(AB307,$AB$7:INDEX($AB:$AB,6+$AA$2),1))</f>
        <v/>
      </c>
      <c r="AD307" s="112" t="str">
        <f t="shared" si="7"/>
        <v/>
      </c>
      <c r="AE307" s="112"/>
    </row>
    <row r="308" spans="1:31" ht="23.45" customHeight="1" x14ac:dyDescent="0.2">
      <c r="AB308" s="112" t="str">
        <f t="shared" si="6"/>
        <v/>
      </c>
      <c r="AC308" s="112" t="str">
        <f>IF(AB308="","",_xlfn.RANK.EQ(AB308,$AB$7:INDEX($AB:$AB,6+$AA$2),1))</f>
        <v/>
      </c>
      <c r="AD308" s="112" t="str">
        <f t="shared" si="7"/>
        <v/>
      </c>
    </row>
    <row r="309" spans="1:31" ht="23.45" customHeight="1" x14ac:dyDescent="0.2">
      <c r="AB309" s="112" t="str">
        <f t="shared" si="6"/>
        <v/>
      </c>
      <c r="AC309" s="112" t="str">
        <f>IF(AB309="","",_xlfn.RANK.EQ(AB309,$AB$7:INDEX($AB:$AB,6+$AA$2),1))</f>
        <v/>
      </c>
      <c r="AD309" s="112" t="str">
        <f t="shared" si="7"/>
        <v/>
      </c>
    </row>
    <row r="310" spans="1:31" ht="23.45" customHeight="1" x14ac:dyDescent="0.2">
      <c r="AB310" s="112" t="str">
        <f t="shared" si="6"/>
        <v/>
      </c>
      <c r="AC310" s="112" t="str">
        <f>IF(AB310="","",_xlfn.RANK.EQ(AB310,$AB$7:INDEX($AB:$AB,6+$AA$2),1))</f>
        <v/>
      </c>
      <c r="AD310" s="112" t="str">
        <f t="shared" si="7"/>
        <v/>
      </c>
    </row>
    <row r="311" spans="1:31" ht="23.45" customHeight="1" x14ac:dyDescent="0.2">
      <c r="AB311" s="112" t="str">
        <f t="shared" si="6"/>
        <v/>
      </c>
      <c r="AC311" s="112" t="str">
        <f>IF(AB311="","",_xlfn.RANK.EQ(AB311,$AB$7:INDEX($AB:$AB,6+$AA$2),1))</f>
        <v/>
      </c>
      <c r="AD311" s="112" t="str">
        <f t="shared" si="7"/>
        <v/>
      </c>
    </row>
    <row r="312" spans="1:31" ht="23.45" customHeight="1" x14ac:dyDescent="0.2">
      <c r="AB312" s="112" t="str">
        <f t="shared" si="6"/>
        <v/>
      </c>
      <c r="AC312" s="112" t="str">
        <f>IF(AB312="","",_xlfn.RANK.EQ(AB312,$AB$7:INDEX($AB:$AB,6+$AA$2),1))</f>
        <v/>
      </c>
      <c r="AD312" s="112" t="str">
        <f t="shared" si="7"/>
        <v/>
      </c>
    </row>
    <row r="313" spans="1:31" ht="23.45" customHeight="1" x14ac:dyDescent="0.2">
      <c r="AB313" s="112" t="str">
        <f t="shared" si="6"/>
        <v/>
      </c>
      <c r="AC313" s="112" t="str">
        <f>IF(AB313="","",_xlfn.RANK.EQ(AB313,$AB$7:INDEX($AB:$AB,6+$AA$2),1))</f>
        <v/>
      </c>
      <c r="AD313" s="112" t="str">
        <f t="shared" si="7"/>
        <v/>
      </c>
    </row>
    <row r="314" spans="1:31" ht="23.45" customHeight="1" x14ac:dyDescent="0.2">
      <c r="AB314" s="112" t="str">
        <f t="shared" si="6"/>
        <v/>
      </c>
      <c r="AC314" s="112" t="str">
        <f>IF(AB314="","",_xlfn.RANK.EQ(AB314,$AB$7:INDEX($AB:$AB,6+$AA$2),1))</f>
        <v/>
      </c>
      <c r="AD314" s="112" t="str">
        <f t="shared" si="7"/>
        <v/>
      </c>
    </row>
    <row r="315" spans="1:31" ht="23.45" customHeight="1" x14ac:dyDescent="0.2">
      <c r="AB315" s="112" t="str">
        <f t="shared" si="6"/>
        <v/>
      </c>
      <c r="AC315" s="112" t="str">
        <f>IF(AB315="","",_xlfn.RANK.EQ(AB315,$AB$7:INDEX($AB:$AB,6+$AA$2),1))</f>
        <v/>
      </c>
      <c r="AD315" s="112" t="str">
        <f t="shared" si="7"/>
        <v/>
      </c>
    </row>
    <row r="316" spans="1:31" ht="23.45" customHeight="1" x14ac:dyDescent="0.2">
      <c r="AB316" s="112" t="str">
        <f t="shared" ref="AB316:AB379" si="8">IF($A316="","",MOD(ABS(SIN($AA$1+ROW()*97))*100000 + ROW()/1000000,1))</f>
        <v/>
      </c>
      <c r="AC316" s="112" t="str">
        <f>IF(AB316="","",_xlfn.RANK.EQ(AB316,$AB$7:INDEX($AB:$AB,6+$AA$2),1))</f>
        <v/>
      </c>
      <c r="AD316" s="112" t="str">
        <f t="shared" ref="AD316:AD379" si="9">IF(AC316="","",IF(AC316&lt;=$AA$3,"JA",""))</f>
        <v/>
      </c>
    </row>
    <row r="317" spans="1:31" ht="23.45" customHeight="1" x14ac:dyDescent="0.2">
      <c r="AB317" s="112" t="str">
        <f t="shared" si="8"/>
        <v/>
      </c>
      <c r="AC317" s="112" t="str">
        <f>IF(AB317="","",_xlfn.RANK.EQ(AB317,$AB$7:INDEX($AB:$AB,6+$AA$2),1))</f>
        <v/>
      </c>
      <c r="AD317" s="112" t="str">
        <f t="shared" si="9"/>
        <v/>
      </c>
    </row>
    <row r="318" spans="1:31" ht="23.45" customHeight="1" x14ac:dyDescent="0.2">
      <c r="AB318" s="112" t="str">
        <f t="shared" si="8"/>
        <v/>
      </c>
      <c r="AC318" s="112" t="str">
        <f>IF(AB318="","",_xlfn.RANK.EQ(AB318,$AB$7:INDEX($AB:$AB,6+$AA$2),1))</f>
        <v/>
      </c>
      <c r="AD318" s="112" t="str">
        <f t="shared" si="9"/>
        <v/>
      </c>
    </row>
    <row r="319" spans="1:31" ht="23.45" customHeight="1" x14ac:dyDescent="0.2">
      <c r="AB319" s="112" t="str">
        <f t="shared" si="8"/>
        <v/>
      </c>
      <c r="AC319" s="112" t="str">
        <f>IF(AB319="","",_xlfn.RANK.EQ(AB319,$AB$7:INDEX($AB:$AB,6+$AA$2),1))</f>
        <v/>
      </c>
      <c r="AD319" s="112" t="str">
        <f t="shared" si="9"/>
        <v/>
      </c>
    </row>
    <row r="320" spans="1:31" ht="23.45" customHeight="1" x14ac:dyDescent="0.2">
      <c r="AB320" s="112" t="str">
        <f t="shared" si="8"/>
        <v/>
      </c>
      <c r="AC320" s="112" t="str">
        <f>IF(AB320="","",_xlfn.RANK.EQ(AB320,$AB$7:INDEX($AB:$AB,6+$AA$2),1))</f>
        <v/>
      </c>
      <c r="AD320" s="112" t="str">
        <f t="shared" si="9"/>
        <v/>
      </c>
    </row>
    <row r="321" spans="1:30" ht="23.45" customHeight="1" x14ac:dyDescent="0.2">
      <c r="AB321" s="112" t="str">
        <f t="shared" si="8"/>
        <v/>
      </c>
      <c r="AC321" s="112" t="str">
        <f>IF(AB321="","",_xlfn.RANK.EQ(AB321,$AB$7:INDEX($AB:$AB,6+$AA$2),1))</f>
        <v/>
      </c>
      <c r="AD321" s="112" t="str">
        <f t="shared" si="9"/>
        <v/>
      </c>
    </row>
    <row r="322" spans="1:30" ht="23.45" customHeight="1" x14ac:dyDescent="0.2">
      <c r="AB322" s="112" t="str">
        <f t="shared" si="8"/>
        <v/>
      </c>
      <c r="AC322" s="112" t="str">
        <f>IF(AB322="","",_xlfn.RANK.EQ(AB322,$AB$7:INDEX($AB:$AB,6+$AA$2),1))</f>
        <v/>
      </c>
      <c r="AD322" s="112" t="str">
        <f t="shared" si="9"/>
        <v/>
      </c>
    </row>
    <row r="323" spans="1:30" x14ac:dyDescent="0.2">
      <c r="AB323" s="112" t="str">
        <f t="shared" si="8"/>
        <v/>
      </c>
      <c r="AC323" s="112" t="str">
        <f>IF(AB323="","",_xlfn.RANK.EQ(AB323,$AB$7:INDEX($AB:$AB,6+$AA$2),1))</f>
        <v/>
      </c>
      <c r="AD323" s="112" t="str">
        <f t="shared" si="9"/>
        <v/>
      </c>
    </row>
    <row r="324" spans="1:30" x14ac:dyDescent="0.2">
      <c r="AB324" s="112" t="str">
        <f t="shared" si="8"/>
        <v/>
      </c>
      <c r="AC324" s="112" t="str">
        <f>IF(AB324="","",_xlfn.RANK.EQ(AB324,$AB$7:INDEX($AB:$AB,6+$AA$2),1))</f>
        <v/>
      </c>
      <c r="AD324" s="112" t="str">
        <f t="shared" si="9"/>
        <v/>
      </c>
    </row>
    <row r="325" spans="1:30" x14ac:dyDescent="0.2">
      <c r="A325" s="1"/>
      <c r="AB325" s="112" t="str">
        <f t="shared" si="8"/>
        <v/>
      </c>
      <c r="AC325" s="112" t="str">
        <f>IF(AB325="","",_xlfn.RANK.EQ(AB325,$AB$7:INDEX($AB:$AB,6+$AA$2),1))</f>
        <v/>
      </c>
      <c r="AD325" s="112" t="str">
        <f t="shared" si="9"/>
        <v/>
      </c>
    </row>
    <row r="326" spans="1:30" x14ac:dyDescent="0.2">
      <c r="AB326" s="112" t="str">
        <f t="shared" si="8"/>
        <v/>
      </c>
      <c r="AC326" s="112" t="str">
        <f>IF(AB326="","",_xlfn.RANK.EQ(AB326,$AB$7:INDEX($AB:$AB,6+$AA$2),1))</f>
        <v/>
      </c>
      <c r="AD326" s="112" t="str">
        <f t="shared" si="9"/>
        <v/>
      </c>
    </row>
    <row r="327" spans="1:30" x14ac:dyDescent="0.2">
      <c r="A327" s="62"/>
      <c r="AB327" s="112" t="str">
        <f t="shared" si="8"/>
        <v/>
      </c>
      <c r="AC327" s="112" t="str">
        <f>IF(AB327="","",_xlfn.RANK.EQ(AB327,$AB$7:INDEX($AB:$AB,6+$AA$2),1))</f>
        <v/>
      </c>
      <c r="AD327" s="112" t="str">
        <f t="shared" si="9"/>
        <v/>
      </c>
    </row>
    <row r="328" spans="1:30" x14ac:dyDescent="0.2">
      <c r="A328" s="42"/>
      <c r="AB328" s="112" t="str">
        <f t="shared" si="8"/>
        <v/>
      </c>
      <c r="AC328" s="112" t="str">
        <f>IF(AB328="","",_xlfn.RANK.EQ(AB328,$AB$7:INDEX($AB:$AB,6+$AA$2),1))</f>
        <v/>
      </c>
      <c r="AD328" s="112" t="str">
        <f t="shared" si="9"/>
        <v/>
      </c>
    </row>
    <row r="329" spans="1:30" x14ac:dyDescent="0.2">
      <c r="AB329" s="112" t="str">
        <f t="shared" si="8"/>
        <v/>
      </c>
      <c r="AC329" s="112" t="str">
        <f>IF(AB329="","",_xlfn.RANK.EQ(AB329,$AB$7:INDEX($AB:$AB,6+$AA$2),1))</f>
        <v/>
      </c>
      <c r="AD329" s="112" t="str">
        <f t="shared" si="9"/>
        <v/>
      </c>
    </row>
    <row r="330" spans="1:30" x14ac:dyDescent="0.2">
      <c r="AB330" s="112" t="str">
        <f t="shared" si="8"/>
        <v/>
      </c>
      <c r="AC330" s="112" t="str">
        <f>IF(AB330="","",_xlfn.RANK.EQ(AB330,$AB$7:INDEX($AB:$AB,6+$AA$2),1))</f>
        <v/>
      </c>
      <c r="AD330" s="112" t="str">
        <f t="shared" si="9"/>
        <v/>
      </c>
    </row>
    <row r="331" spans="1:30" x14ac:dyDescent="0.2">
      <c r="AB331" s="112" t="str">
        <f t="shared" si="8"/>
        <v/>
      </c>
      <c r="AC331" s="112" t="str">
        <f>IF(AB331="","",_xlfn.RANK.EQ(AB331,$AB$7:INDEX($AB:$AB,6+$AA$2),1))</f>
        <v/>
      </c>
      <c r="AD331" s="112" t="str">
        <f t="shared" si="9"/>
        <v/>
      </c>
    </row>
    <row r="332" spans="1:30" x14ac:dyDescent="0.2">
      <c r="AB332" s="112" t="str">
        <f t="shared" si="8"/>
        <v/>
      </c>
      <c r="AC332" s="112" t="str">
        <f>IF(AB332="","",_xlfn.RANK.EQ(AB332,$AB$7:INDEX($AB:$AB,6+$AA$2),1))</f>
        <v/>
      </c>
      <c r="AD332" s="112" t="str">
        <f t="shared" si="9"/>
        <v/>
      </c>
    </row>
    <row r="333" spans="1:30" x14ac:dyDescent="0.2">
      <c r="AB333" s="112" t="str">
        <f t="shared" si="8"/>
        <v/>
      </c>
      <c r="AC333" s="112" t="str">
        <f>IF(AB333="","",_xlfn.RANK.EQ(AB333,$AB$7:INDEX($AB:$AB,6+$AA$2),1))</f>
        <v/>
      </c>
      <c r="AD333" s="112" t="str">
        <f t="shared" si="9"/>
        <v/>
      </c>
    </row>
    <row r="334" spans="1:30" x14ac:dyDescent="0.2">
      <c r="AB334" s="112" t="str">
        <f t="shared" si="8"/>
        <v/>
      </c>
      <c r="AC334" s="112" t="str">
        <f>IF(AB334="","",_xlfn.RANK.EQ(AB334,$AB$7:INDEX($AB:$AB,6+$AA$2),1))</f>
        <v/>
      </c>
      <c r="AD334" s="112" t="str">
        <f t="shared" si="9"/>
        <v/>
      </c>
    </row>
    <row r="335" spans="1:30" x14ac:dyDescent="0.2">
      <c r="AB335" s="112" t="str">
        <f t="shared" si="8"/>
        <v/>
      </c>
      <c r="AC335" s="112" t="str">
        <f>IF(AB335="","",_xlfn.RANK.EQ(AB335,$AB$7:INDEX($AB:$AB,6+$AA$2),1))</f>
        <v/>
      </c>
      <c r="AD335" s="112" t="str">
        <f t="shared" si="9"/>
        <v/>
      </c>
    </row>
    <row r="336" spans="1:30" x14ac:dyDescent="0.2">
      <c r="AB336" s="112" t="str">
        <f t="shared" si="8"/>
        <v/>
      </c>
      <c r="AC336" s="112" t="str">
        <f>IF(AB336="","",_xlfn.RANK.EQ(AB336,$AB$7:INDEX($AB:$AB,6+$AA$2),1))</f>
        <v/>
      </c>
      <c r="AD336" s="112" t="str">
        <f t="shared" si="9"/>
        <v/>
      </c>
    </row>
    <row r="337" spans="28:30" x14ac:dyDescent="0.2">
      <c r="AB337" s="112" t="str">
        <f t="shared" si="8"/>
        <v/>
      </c>
      <c r="AC337" s="112" t="str">
        <f>IF(AB337="","",_xlfn.RANK.EQ(AB337,$AB$7:INDEX($AB:$AB,6+$AA$2),1))</f>
        <v/>
      </c>
      <c r="AD337" s="112" t="str">
        <f t="shared" si="9"/>
        <v/>
      </c>
    </row>
    <row r="338" spans="28:30" x14ac:dyDescent="0.2">
      <c r="AB338" s="112" t="str">
        <f t="shared" si="8"/>
        <v/>
      </c>
      <c r="AC338" s="112" t="str">
        <f>IF(AB338="","",_xlfn.RANK.EQ(AB338,$AB$7:INDEX($AB:$AB,6+$AA$2),1))</f>
        <v/>
      </c>
      <c r="AD338" s="112" t="str">
        <f t="shared" si="9"/>
        <v/>
      </c>
    </row>
    <row r="339" spans="28:30" x14ac:dyDescent="0.2">
      <c r="AB339" s="112" t="str">
        <f t="shared" si="8"/>
        <v/>
      </c>
      <c r="AC339" s="112" t="str">
        <f>IF(AB339="","",_xlfn.RANK.EQ(AB339,$AB$7:INDEX($AB:$AB,6+$AA$2),1))</f>
        <v/>
      </c>
      <c r="AD339" s="112" t="str">
        <f t="shared" si="9"/>
        <v/>
      </c>
    </row>
    <row r="340" spans="28:30" x14ac:dyDescent="0.2">
      <c r="AB340" s="112" t="str">
        <f t="shared" si="8"/>
        <v/>
      </c>
      <c r="AC340" s="112" t="str">
        <f>IF(AB340="","",_xlfn.RANK.EQ(AB340,$AB$7:INDEX($AB:$AB,6+$AA$2),1))</f>
        <v/>
      </c>
      <c r="AD340" s="112" t="str">
        <f t="shared" si="9"/>
        <v/>
      </c>
    </row>
    <row r="341" spans="28:30" x14ac:dyDescent="0.2">
      <c r="AB341" s="112" t="str">
        <f t="shared" si="8"/>
        <v/>
      </c>
      <c r="AC341" s="112" t="str">
        <f>IF(AB341="","",_xlfn.RANK.EQ(AB341,$AB$7:INDEX($AB:$AB,6+$AA$2),1))</f>
        <v/>
      </c>
      <c r="AD341" s="112" t="str">
        <f t="shared" si="9"/>
        <v/>
      </c>
    </row>
    <row r="342" spans="28:30" x14ac:dyDescent="0.2">
      <c r="AB342" s="112" t="str">
        <f t="shared" si="8"/>
        <v/>
      </c>
      <c r="AC342" s="112" t="str">
        <f>IF(AB342="","",_xlfn.RANK.EQ(AB342,$AB$7:INDEX($AB:$AB,6+$AA$2),1))</f>
        <v/>
      </c>
      <c r="AD342" s="112" t="str">
        <f t="shared" si="9"/>
        <v/>
      </c>
    </row>
    <row r="343" spans="28:30" x14ac:dyDescent="0.2">
      <c r="AB343" s="112" t="str">
        <f t="shared" si="8"/>
        <v/>
      </c>
      <c r="AC343" s="112" t="str">
        <f>IF(AB343="","",_xlfn.RANK.EQ(AB343,$AB$7:INDEX($AB:$AB,6+$AA$2),1))</f>
        <v/>
      </c>
      <c r="AD343" s="112" t="str">
        <f t="shared" si="9"/>
        <v/>
      </c>
    </row>
    <row r="344" spans="28:30" x14ac:dyDescent="0.2">
      <c r="AB344" s="112" t="str">
        <f t="shared" si="8"/>
        <v/>
      </c>
      <c r="AC344" s="112" t="str">
        <f>IF(AB344="","",_xlfn.RANK.EQ(AB344,$AB$7:INDEX($AB:$AB,6+$AA$2),1))</f>
        <v/>
      </c>
      <c r="AD344" s="112" t="str">
        <f t="shared" si="9"/>
        <v/>
      </c>
    </row>
    <row r="345" spans="28:30" x14ac:dyDescent="0.2">
      <c r="AB345" s="112" t="str">
        <f t="shared" si="8"/>
        <v/>
      </c>
      <c r="AC345" s="112" t="str">
        <f>IF(AB345="","",_xlfn.RANK.EQ(AB345,$AB$7:INDEX($AB:$AB,6+$AA$2),1))</f>
        <v/>
      </c>
      <c r="AD345" s="112" t="str">
        <f t="shared" si="9"/>
        <v/>
      </c>
    </row>
    <row r="346" spans="28:30" x14ac:dyDescent="0.2">
      <c r="AB346" s="112" t="str">
        <f t="shared" si="8"/>
        <v/>
      </c>
      <c r="AC346" s="112" t="str">
        <f>IF(AB346="","",_xlfn.RANK.EQ(AB346,$AB$7:INDEX($AB:$AB,6+$AA$2),1))</f>
        <v/>
      </c>
      <c r="AD346" s="112" t="str">
        <f t="shared" si="9"/>
        <v/>
      </c>
    </row>
    <row r="347" spans="28:30" x14ac:dyDescent="0.2">
      <c r="AB347" s="112" t="str">
        <f t="shared" si="8"/>
        <v/>
      </c>
      <c r="AC347" s="112" t="str">
        <f>IF(AB347="","",_xlfn.RANK.EQ(AB347,$AB$7:INDEX($AB:$AB,6+$AA$2),1))</f>
        <v/>
      </c>
      <c r="AD347" s="112" t="str">
        <f t="shared" si="9"/>
        <v/>
      </c>
    </row>
    <row r="348" spans="28:30" x14ac:dyDescent="0.2">
      <c r="AB348" s="112" t="str">
        <f t="shared" si="8"/>
        <v/>
      </c>
      <c r="AC348" s="112" t="str">
        <f>IF(AB348="","",_xlfn.RANK.EQ(AB348,$AB$7:INDEX($AB:$AB,6+$AA$2),1))</f>
        <v/>
      </c>
      <c r="AD348" s="112" t="str">
        <f t="shared" si="9"/>
        <v/>
      </c>
    </row>
    <row r="349" spans="28:30" x14ac:dyDescent="0.2">
      <c r="AB349" s="112" t="str">
        <f t="shared" si="8"/>
        <v/>
      </c>
      <c r="AC349" s="112" t="str">
        <f>IF(AB349="","",_xlfn.RANK.EQ(AB349,$AB$7:INDEX($AB:$AB,6+$AA$2),1))</f>
        <v/>
      </c>
      <c r="AD349" s="112" t="str">
        <f t="shared" si="9"/>
        <v/>
      </c>
    </row>
    <row r="350" spans="28:30" x14ac:dyDescent="0.2">
      <c r="AB350" s="112" t="str">
        <f t="shared" si="8"/>
        <v/>
      </c>
      <c r="AC350" s="112" t="str">
        <f>IF(AB350="","",_xlfn.RANK.EQ(AB350,$AB$7:INDEX($AB:$AB,6+$AA$2),1))</f>
        <v/>
      </c>
      <c r="AD350" s="112" t="str">
        <f t="shared" si="9"/>
        <v/>
      </c>
    </row>
    <row r="351" spans="28:30" x14ac:dyDescent="0.2">
      <c r="AB351" s="112" t="str">
        <f t="shared" si="8"/>
        <v/>
      </c>
      <c r="AC351" s="112" t="str">
        <f>IF(AB351="","",_xlfn.RANK.EQ(AB351,$AB$7:INDEX($AB:$AB,6+$AA$2),1))</f>
        <v/>
      </c>
      <c r="AD351" s="112" t="str">
        <f t="shared" si="9"/>
        <v/>
      </c>
    </row>
    <row r="352" spans="28:30" x14ac:dyDescent="0.2">
      <c r="AB352" s="112" t="str">
        <f t="shared" si="8"/>
        <v/>
      </c>
      <c r="AC352" s="112" t="str">
        <f>IF(AB352="","",_xlfn.RANK.EQ(AB352,$AB$7:INDEX($AB:$AB,6+$AA$2),1))</f>
        <v/>
      </c>
      <c r="AD352" s="112" t="str">
        <f t="shared" si="9"/>
        <v/>
      </c>
    </row>
    <row r="353" spans="28:30" x14ac:dyDescent="0.2">
      <c r="AB353" s="112" t="str">
        <f t="shared" si="8"/>
        <v/>
      </c>
      <c r="AC353" s="112" t="str">
        <f>IF(AB353="","",_xlfn.RANK.EQ(AB353,$AB$7:INDEX($AB:$AB,6+$AA$2),1))</f>
        <v/>
      </c>
      <c r="AD353" s="112" t="str">
        <f t="shared" si="9"/>
        <v/>
      </c>
    </row>
    <row r="354" spans="28:30" x14ac:dyDescent="0.2">
      <c r="AB354" s="112" t="str">
        <f t="shared" si="8"/>
        <v/>
      </c>
      <c r="AC354" s="112" t="str">
        <f>IF(AB354="","",_xlfn.RANK.EQ(AB354,$AB$7:INDEX($AB:$AB,6+$AA$2),1))</f>
        <v/>
      </c>
      <c r="AD354" s="112" t="str">
        <f t="shared" si="9"/>
        <v/>
      </c>
    </row>
    <row r="355" spans="28:30" x14ac:dyDescent="0.2">
      <c r="AB355" s="112" t="str">
        <f t="shared" si="8"/>
        <v/>
      </c>
      <c r="AC355" s="112" t="str">
        <f>IF(AB355="","",_xlfn.RANK.EQ(AB355,$AB$7:INDEX($AB:$AB,6+$AA$2),1))</f>
        <v/>
      </c>
      <c r="AD355" s="112" t="str">
        <f t="shared" si="9"/>
        <v/>
      </c>
    </row>
    <row r="356" spans="28:30" x14ac:dyDescent="0.2">
      <c r="AB356" s="112" t="str">
        <f t="shared" si="8"/>
        <v/>
      </c>
      <c r="AC356" s="112" t="str">
        <f>IF(AB356="","",_xlfn.RANK.EQ(AB356,$AB$7:INDEX($AB:$AB,6+$AA$2),1))</f>
        <v/>
      </c>
      <c r="AD356" s="112" t="str">
        <f t="shared" si="9"/>
        <v/>
      </c>
    </row>
    <row r="357" spans="28:30" x14ac:dyDescent="0.2">
      <c r="AB357" s="112" t="str">
        <f t="shared" si="8"/>
        <v/>
      </c>
      <c r="AC357" s="112" t="str">
        <f>IF(AB357="","",_xlfn.RANK.EQ(AB357,$AB$7:INDEX($AB:$AB,6+$AA$2),1))</f>
        <v/>
      </c>
      <c r="AD357" s="112" t="str">
        <f t="shared" si="9"/>
        <v/>
      </c>
    </row>
    <row r="358" spans="28:30" x14ac:dyDescent="0.2">
      <c r="AB358" s="112" t="str">
        <f t="shared" si="8"/>
        <v/>
      </c>
      <c r="AC358" s="112" t="str">
        <f>IF(AB358="","",_xlfn.RANK.EQ(AB358,$AB$7:INDEX($AB:$AB,6+$AA$2),1))</f>
        <v/>
      </c>
      <c r="AD358" s="112" t="str">
        <f t="shared" si="9"/>
        <v/>
      </c>
    </row>
    <row r="359" spans="28:30" x14ac:dyDescent="0.2">
      <c r="AB359" s="112" t="str">
        <f t="shared" si="8"/>
        <v/>
      </c>
      <c r="AC359" s="112" t="str">
        <f>IF(AB359="","",_xlfn.RANK.EQ(AB359,$AB$7:INDEX($AB:$AB,6+$AA$2),1))</f>
        <v/>
      </c>
      <c r="AD359" s="112" t="str">
        <f t="shared" si="9"/>
        <v/>
      </c>
    </row>
    <row r="360" spans="28:30" x14ac:dyDescent="0.2">
      <c r="AB360" s="112" t="str">
        <f t="shared" si="8"/>
        <v/>
      </c>
      <c r="AC360" s="112" t="str">
        <f>IF(AB360="","",_xlfn.RANK.EQ(AB360,$AB$7:INDEX($AB:$AB,6+$AA$2),1))</f>
        <v/>
      </c>
      <c r="AD360" s="112" t="str">
        <f t="shared" si="9"/>
        <v/>
      </c>
    </row>
    <row r="361" spans="28:30" x14ac:dyDescent="0.2">
      <c r="AB361" s="112" t="str">
        <f t="shared" si="8"/>
        <v/>
      </c>
      <c r="AC361" s="112" t="str">
        <f>IF(AB361="","",_xlfn.RANK.EQ(AB361,$AB$7:INDEX($AB:$AB,6+$AA$2),1))</f>
        <v/>
      </c>
      <c r="AD361" s="112" t="str">
        <f t="shared" si="9"/>
        <v/>
      </c>
    </row>
    <row r="362" spans="28:30" x14ac:dyDescent="0.2">
      <c r="AB362" s="112" t="str">
        <f t="shared" si="8"/>
        <v/>
      </c>
      <c r="AC362" s="112" t="str">
        <f>IF(AB362="","",_xlfn.RANK.EQ(AB362,$AB$7:INDEX($AB:$AB,6+$AA$2),1))</f>
        <v/>
      </c>
      <c r="AD362" s="112" t="str">
        <f t="shared" si="9"/>
        <v/>
      </c>
    </row>
    <row r="363" spans="28:30" x14ac:dyDescent="0.2">
      <c r="AB363" s="112" t="str">
        <f t="shared" si="8"/>
        <v/>
      </c>
      <c r="AC363" s="112" t="str">
        <f>IF(AB363="","",_xlfn.RANK.EQ(AB363,$AB$7:INDEX($AB:$AB,6+$AA$2),1))</f>
        <v/>
      </c>
      <c r="AD363" s="112" t="str">
        <f t="shared" si="9"/>
        <v/>
      </c>
    </row>
    <row r="364" spans="28:30" x14ac:dyDescent="0.2">
      <c r="AB364" s="112" t="str">
        <f t="shared" si="8"/>
        <v/>
      </c>
      <c r="AC364" s="112" t="str">
        <f>IF(AB364="","",_xlfn.RANK.EQ(AB364,$AB$7:INDEX($AB:$AB,6+$AA$2),1))</f>
        <v/>
      </c>
      <c r="AD364" s="112" t="str">
        <f t="shared" si="9"/>
        <v/>
      </c>
    </row>
    <row r="365" spans="28:30" x14ac:dyDescent="0.2">
      <c r="AB365" s="112" t="str">
        <f t="shared" si="8"/>
        <v/>
      </c>
      <c r="AC365" s="112" t="str">
        <f>IF(AB365="","",_xlfn.RANK.EQ(AB365,$AB$7:INDEX($AB:$AB,6+$AA$2),1))</f>
        <v/>
      </c>
      <c r="AD365" s="112" t="str">
        <f t="shared" si="9"/>
        <v/>
      </c>
    </row>
    <row r="366" spans="28:30" x14ac:dyDescent="0.2">
      <c r="AB366" s="112" t="str">
        <f t="shared" si="8"/>
        <v/>
      </c>
      <c r="AC366" s="112" t="str">
        <f>IF(AB366="","",_xlfn.RANK.EQ(AB366,$AB$7:INDEX($AB:$AB,6+$AA$2),1))</f>
        <v/>
      </c>
      <c r="AD366" s="112" t="str">
        <f t="shared" si="9"/>
        <v/>
      </c>
    </row>
    <row r="367" spans="28:30" x14ac:dyDescent="0.2">
      <c r="AB367" s="112" t="str">
        <f t="shared" si="8"/>
        <v/>
      </c>
      <c r="AC367" s="112" t="str">
        <f>IF(AB367="","",_xlfn.RANK.EQ(AB367,$AB$7:INDEX($AB:$AB,6+$AA$2),1))</f>
        <v/>
      </c>
      <c r="AD367" s="112" t="str">
        <f t="shared" si="9"/>
        <v/>
      </c>
    </row>
    <row r="368" spans="28:30" x14ac:dyDescent="0.2">
      <c r="AB368" s="112" t="str">
        <f t="shared" si="8"/>
        <v/>
      </c>
      <c r="AC368" s="112" t="str">
        <f>IF(AB368="","",_xlfn.RANK.EQ(AB368,$AB$7:INDEX($AB:$AB,6+$AA$2),1))</f>
        <v/>
      </c>
      <c r="AD368" s="112" t="str">
        <f t="shared" si="9"/>
        <v/>
      </c>
    </row>
    <row r="369" spans="28:30" x14ac:dyDescent="0.2">
      <c r="AB369" s="112" t="str">
        <f t="shared" si="8"/>
        <v/>
      </c>
      <c r="AC369" s="112" t="str">
        <f>IF(AB369="","",_xlfn.RANK.EQ(AB369,$AB$7:INDEX($AB:$AB,6+$AA$2),1))</f>
        <v/>
      </c>
      <c r="AD369" s="112" t="str">
        <f t="shared" si="9"/>
        <v/>
      </c>
    </row>
    <row r="370" spans="28:30" x14ac:dyDescent="0.2">
      <c r="AB370" s="112" t="str">
        <f t="shared" si="8"/>
        <v/>
      </c>
      <c r="AC370" s="112" t="str">
        <f>IF(AB370="","",_xlfn.RANK.EQ(AB370,$AB$7:INDEX($AB:$AB,6+$AA$2),1))</f>
        <v/>
      </c>
      <c r="AD370" s="112" t="str">
        <f t="shared" si="9"/>
        <v/>
      </c>
    </row>
    <row r="371" spans="28:30" x14ac:dyDescent="0.2">
      <c r="AB371" s="112" t="str">
        <f t="shared" si="8"/>
        <v/>
      </c>
      <c r="AC371" s="112" t="str">
        <f>IF(AB371="","",_xlfn.RANK.EQ(AB371,$AB$7:INDEX($AB:$AB,6+$AA$2),1))</f>
        <v/>
      </c>
      <c r="AD371" s="112" t="str">
        <f t="shared" si="9"/>
        <v/>
      </c>
    </row>
    <row r="372" spans="28:30" x14ac:dyDescent="0.2">
      <c r="AB372" s="112" t="str">
        <f t="shared" si="8"/>
        <v/>
      </c>
      <c r="AC372" s="112" t="str">
        <f>IF(AB372="","",_xlfn.RANK.EQ(AB372,$AB$7:INDEX($AB:$AB,6+$AA$2),1))</f>
        <v/>
      </c>
      <c r="AD372" s="112" t="str">
        <f t="shared" si="9"/>
        <v/>
      </c>
    </row>
    <row r="373" spans="28:30" x14ac:dyDescent="0.2">
      <c r="AB373" s="112" t="str">
        <f t="shared" si="8"/>
        <v/>
      </c>
      <c r="AC373" s="112" t="str">
        <f>IF(AB373="","",_xlfn.RANK.EQ(AB373,$AB$7:INDEX($AB:$AB,6+$AA$2),1))</f>
        <v/>
      </c>
      <c r="AD373" s="112" t="str">
        <f t="shared" si="9"/>
        <v/>
      </c>
    </row>
    <row r="374" spans="28:30" x14ac:dyDescent="0.2">
      <c r="AB374" s="112" t="str">
        <f t="shared" si="8"/>
        <v/>
      </c>
      <c r="AC374" s="112" t="str">
        <f>IF(AB374="","",_xlfn.RANK.EQ(AB374,$AB$7:INDEX($AB:$AB,6+$AA$2),1))</f>
        <v/>
      </c>
      <c r="AD374" s="112" t="str">
        <f t="shared" si="9"/>
        <v/>
      </c>
    </row>
    <row r="375" spans="28:30" x14ac:dyDescent="0.2">
      <c r="AB375" s="112" t="str">
        <f t="shared" si="8"/>
        <v/>
      </c>
      <c r="AC375" s="112" t="str">
        <f>IF(AB375="","",_xlfn.RANK.EQ(AB375,$AB$7:INDEX($AB:$AB,6+$AA$2),1))</f>
        <v/>
      </c>
      <c r="AD375" s="112" t="str">
        <f t="shared" si="9"/>
        <v/>
      </c>
    </row>
    <row r="376" spans="28:30" x14ac:dyDescent="0.2">
      <c r="AB376" s="112" t="str">
        <f t="shared" si="8"/>
        <v/>
      </c>
      <c r="AC376" s="112" t="str">
        <f>IF(AB376="","",_xlfn.RANK.EQ(AB376,$AB$7:INDEX($AB:$AB,6+$AA$2),1))</f>
        <v/>
      </c>
      <c r="AD376" s="112" t="str">
        <f t="shared" si="9"/>
        <v/>
      </c>
    </row>
    <row r="377" spans="28:30" x14ac:dyDescent="0.2">
      <c r="AB377" s="112" t="str">
        <f t="shared" si="8"/>
        <v/>
      </c>
      <c r="AC377" s="112" t="str">
        <f>IF(AB377="","",_xlfn.RANK.EQ(AB377,$AB$7:INDEX($AB:$AB,6+$AA$2),1))</f>
        <v/>
      </c>
      <c r="AD377" s="112" t="str">
        <f t="shared" si="9"/>
        <v/>
      </c>
    </row>
    <row r="378" spans="28:30" x14ac:dyDescent="0.2">
      <c r="AB378" s="112" t="str">
        <f t="shared" si="8"/>
        <v/>
      </c>
      <c r="AC378" s="112" t="str">
        <f>IF(AB378="","",_xlfn.RANK.EQ(AB378,$AB$7:INDEX($AB:$AB,6+$AA$2),1))</f>
        <v/>
      </c>
      <c r="AD378" s="112" t="str">
        <f t="shared" si="9"/>
        <v/>
      </c>
    </row>
    <row r="379" spans="28:30" x14ac:dyDescent="0.2">
      <c r="AB379" s="112" t="str">
        <f t="shared" si="8"/>
        <v/>
      </c>
      <c r="AC379" s="112" t="str">
        <f>IF(AB379="","",_xlfn.RANK.EQ(AB379,$AB$7:INDEX($AB:$AB,6+$AA$2),1))</f>
        <v/>
      </c>
      <c r="AD379" s="112" t="str">
        <f t="shared" si="9"/>
        <v/>
      </c>
    </row>
    <row r="380" spans="28:30" x14ac:dyDescent="0.2">
      <c r="AB380" s="112" t="str">
        <f t="shared" ref="AB380:AB400" si="10">IF($A380="","",MOD(ABS(SIN($AA$1+ROW()*97))*100000 + ROW()/1000000,1))</f>
        <v/>
      </c>
      <c r="AC380" s="112" t="str">
        <f>IF(AB380="","",_xlfn.RANK.EQ(AB380,$AB$7:INDEX($AB:$AB,6+$AA$2),1))</f>
        <v/>
      </c>
      <c r="AD380" s="112" t="str">
        <f t="shared" ref="AD380:AD400" si="11">IF(AC380="","",IF(AC380&lt;=$AA$3,"JA",""))</f>
        <v/>
      </c>
    </row>
    <row r="381" spans="28:30" x14ac:dyDescent="0.2">
      <c r="AB381" s="112" t="str">
        <f t="shared" si="10"/>
        <v/>
      </c>
      <c r="AC381" s="112" t="str">
        <f>IF(AB381="","",_xlfn.RANK.EQ(AB381,$AB$7:INDEX($AB:$AB,6+$AA$2),1))</f>
        <v/>
      </c>
      <c r="AD381" s="112" t="str">
        <f t="shared" si="11"/>
        <v/>
      </c>
    </row>
    <row r="382" spans="28:30" x14ac:dyDescent="0.2">
      <c r="AB382" s="112" t="str">
        <f t="shared" si="10"/>
        <v/>
      </c>
      <c r="AC382" s="112" t="str">
        <f>IF(AB382="","",_xlfn.RANK.EQ(AB382,$AB$7:INDEX($AB:$AB,6+$AA$2),1))</f>
        <v/>
      </c>
      <c r="AD382" s="112" t="str">
        <f t="shared" si="11"/>
        <v/>
      </c>
    </row>
    <row r="383" spans="28:30" x14ac:dyDescent="0.2">
      <c r="AB383" s="112" t="str">
        <f t="shared" si="10"/>
        <v/>
      </c>
      <c r="AC383" s="112" t="str">
        <f>IF(AB383="","",_xlfn.RANK.EQ(AB383,$AB$7:INDEX($AB:$AB,6+$AA$2),1))</f>
        <v/>
      </c>
      <c r="AD383" s="112" t="str">
        <f t="shared" si="11"/>
        <v/>
      </c>
    </row>
    <row r="384" spans="28:30" x14ac:dyDescent="0.2">
      <c r="AB384" s="112" t="str">
        <f t="shared" si="10"/>
        <v/>
      </c>
      <c r="AC384" s="112" t="str">
        <f>IF(AB384="","",_xlfn.RANK.EQ(AB384,$AB$7:INDEX($AB:$AB,6+$AA$2),1))</f>
        <v/>
      </c>
      <c r="AD384" s="112" t="str">
        <f t="shared" si="11"/>
        <v/>
      </c>
    </row>
    <row r="385" spans="28:30" x14ac:dyDescent="0.2">
      <c r="AB385" s="112" t="str">
        <f t="shared" si="10"/>
        <v/>
      </c>
      <c r="AC385" s="112" t="str">
        <f>IF(AB385="","",_xlfn.RANK.EQ(AB385,$AB$7:INDEX($AB:$AB,6+$AA$2),1))</f>
        <v/>
      </c>
      <c r="AD385" s="112" t="str">
        <f t="shared" si="11"/>
        <v/>
      </c>
    </row>
    <row r="386" spans="28:30" x14ac:dyDescent="0.2">
      <c r="AB386" s="112" t="str">
        <f t="shared" si="10"/>
        <v/>
      </c>
      <c r="AC386" s="112" t="str">
        <f>IF(AB386="","",_xlfn.RANK.EQ(AB386,$AB$7:INDEX($AB:$AB,6+$AA$2),1))</f>
        <v/>
      </c>
      <c r="AD386" s="112" t="str">
        <f t="shared" si="11"/>
        <v/>
      </c>
    </row>
    <row r="387" spans="28:30" x14ac:dyDescent="0.2">
      <c r="AB387" s="112" t="str">
        <f t="shared" si="10"/>
        <v/>
      </c>
      <c r="AC387" s="112" t="str">
        <f>IF(AB387="","",_xlfn.RANK.EQ(AB387,$AB$7:INDEX($AB:$AB,6+$AA$2),1))</f>
        <v/>
      </c>
      <c r="AD387" s="112" t="str">
        <f t="shared" si="11"/>
        <v/>
      </c>
    </row>
    <row r="388" spans="28:30" x14ac:dyDescent="0.2">
      <c r="AB388" s="112" t="str">
        <f t="shared" si="10"/>
        <v/>
      </c>
      <c r="AC388" s="112" t="str">
        <f>IF(AB388="","",_xlfn.RANK.EQ(AB388,$AB$7:INDEX($AB:$AB,6+$AA$2),1))</f>
        <v/>
      </c>
      <c r="AD388" s="112" t="str">
        <f t="shared" si="11"/>
        <v/>
      </c>
    </row>
    <row r="389" spans="28:30" x14ac:dyDescent="0.2">
      <c r="AB389" s="112" t="str">
        <f t="shared" si="10"/>
        <v/>
      </c>
      <c r="AC389" s="112" t="str">
        <f>IF(AB389="","",_xlfn.RANK.EQ(AB389,$AB$7:INDEX($AB:$AB,6+$AA$2),1))</f>
        <v/>
      </c>
      <c r="AD389" s="112" t="str">
        <f t="shared" si="11"/>
        <v/>
      </c>
    </row>
    <row r="390" spans="28:30" x14ac:dyDescent="0.2">
      <c r="AB390" s="112" t="str">
        <f t="shared" si="10"/>
        <v/>
      </c>
      <c r="AC390" s="112" t="str">
        <f>IF(AB390="","",_xlfn.RANK.EQ(AB390,$AB$7:INDEX($AB:$AB,6+$AA$2),1))</f>
        <v/>
      </c>
      <c r="AD390" s="112" t="str">
        <f t="shared" si="11"/>
        <v/>
      </c>
    </row>
    <row r="391" spans="28:30" x14ac:dyDescent="0.2">
      <c r="AB391" s="112" t="str">
        <f t="shared" si="10"/>
        <v/>
      </c>
      <c r="AC391" s="112" t="str">
        <f>IF(AB391="","",_xlfn.RANK.EQ(AB391,$AB$7:INDEX($AB:$AB,6+$AA$2),1))</f>
        <v/>
      </c>
      <c r="AD391" s="112" t="str">
        <f t="shared" si="11"/>
        <v/>
      </c>
    </row>
    <row r="392" spans="28:30" x14ac:dyDescent="0.2">
      <c r="AB392" s="112" t="str">
        <f t="shared" si="10"/>
        <v/>
      </c>
      <c r="AC392" s="112" t="str">
        <f>IF(AB392="","",_xlfn.RANK.EQ(AB392,$AB$7:INDEX($AB:$AB,6+$AA$2),1))</f>
        <v/>
      </c>
      <c r="AD392" s="112" t="str">
        <f t="shared" si="11"/>
        <v/>
      </c>
    </row>
    <row r="393" spans="28:30" x14ac:dyDescent="0.2">
      <c r="AB393" s="112" t="str">
        <f t="shared" si="10"/>
        <v/>
      </c>
      <c r="AC393" s="112" t="str">
        <f>IF(AB393="","",_xlfn.RANK.EQ(AB393,$AB$7:INDEX($AB:$AB,6+$AA$2),1))</f>
        <v/>
      </c>
      <c r="AD393" s="112" t="str">
        <f t="shared" si="11"/>
        <v/>
      </c>
    </row>
    <row r="394" spans="28:30" x14ac:dyDescent="0.2">
      <c r="AB394" s="112" t="str">
        <f t="shared" si="10"/>
        <v/>
      </c>
      <c r="AC394" s="112" t="str">
        <f>IF(AB394="","",_xlfn.RANK.EQ(AB394,$AB$7:INDEX($AB:$AB,6+$AA$2),1))</f>
        <v/>
      </c>
      <c r="AD394" s="112" t="str">
        <f t="shared" si="11"/>
        <v/>
      </c>
    </row>
    <row r="395" spans="28:30" x14ac:dyDescent="0.2">
      <c r="AB395" s="112" t="str">
        <f t="shared" si="10"/>
        <v/>
      </c>
      <c r="AC395" s="112" t="str">
        <f>IF(AB395="","",_xlfn.RANK.EQ(AB395,$AB$7:INDEX($AB:$AB,6+$AA$2),1))</f>
        <v/>
      </c>
      <c r="AD395" s="112" t="str">
        <f t="shared" si="11"/>
        <v/>
      </c>
    </row>
    <row r="396" spans="28:30" x14ac:dyDescent="0.2">
      <c r="AB396" s="112" t="str">
        <f t="shared" si="10"/>
        <v/>
      </c>
      <c r="AC396" s="112" t="str">
        <f>IF(AB396="","",_xlfn.RANK.EQ(AB396,$AB$7:INDEX($AB:$AB,6+$AA$2),1))</f>
        <v/>
      </c>
      <c r="AD396" s="112" t="str">
        <f t="shared" si="11"/>
        <v/>
      </c>
    </row>
    <row r="397" spans="28:30" x14ac:dyDescent="0.2">
      <c r="AB397" s="112" t="str">
        <f t="shared" si="10"/>
        <v/>
      </c>
      <c r="AC397" s="112" t="str">
        <f>IF(AB397="","",_xlfn.RANK.EQ(AB397,$AB$7:INDEX($AB:$AB,6+$AA$2),1))</f>
        <v/>
      </c>
      <c r="AD397" s="112" t="str">
        <f t="shared" si="11"/>
        <v/>
      </c>
    </row>
    <row r="398" spans="28:30" x14ac:dyDescent="0.2">
      <c r="AB398" s="112" t="str">
        <f t="shared" si="10"/>
        <v/>
      </c>
      <c r="AC398" s="112" t="str">
        <f>IF(AB398="","",_xlfn.RANK.EQ(AB398,$AB$7:INDEX($AB:$AB,6+$AA$2),1))</f>
        <v/>
      </c>
      <c r="AD398" s="112" t="str">
        <f t="shared" si="11"/>
        <v/>
      </c>
    </row>
    <row r="399" spans="28:30" x14ac:dyDescent="0.2">
      <c r="AB399" s="112" t="str">
        <f t="shared" si="10"/>
        <v/>
      </c>
      <c r="AC399" s="112" t="str">
        <f>IF(AB399="","",_xlfn.RANK.EQ(AB399,$AB$7:INDEX($AB:$AB,6+$AA$2),1))</f>
        <v/>
      </c>
      <c r="AD399" s="112" t="str">
        <f t="shared" si="11"/>
        <v/>
      </c>
    </row>
    <row r="400" spans="28:30" x14ac:dyDescent="0.2">
      <c r="AB400" s="112" t="str">
        <f t="shared" si="10"/>
        <v/>
      </c>
      <c r="AC400" s="112" t="str">
        <f>IF(AB400="","",_xlfn.RANK.EQ(AB400,$AB$7:INDEX($AB:$AB,6+$AA$2),1))</f>
        <v/>
      </c>
      <c r="AD400" s="112" t="str">
        <f t="shared" si="11"/>
        <v/>
      </c>
    </row>
  </sheetData>
  <sheetProtection algorithmName="SHA-512" hashValue="61L1vDm4InBOXJP9nv+C15T8lweCQ7YI5gsYugc2r+TIQm8BoX3+uZR+8+wKKutP3NJW2C4fJcT8q9azjMbkHg==" saltValue="XksQGnwSVX2J/DYRpR6jig==" spinCount="100000" sheet="1" objects="1" scenarios="1"/>
  <protectedRanges>
    <protectedRange sqref="A6:D306" name="Bereich1"/>
  </protectedRanges>
  <mergeCells count="4">
    <mergeCell ref="A1:F1"/>
    <mergeCell ref="A2:F2"/>
    <mergeCell ref="E5:F5"/>
    <mergeCell ref="E6:F7"/>
  </mergeCells>
  <conditionalFormatting sqref="A7:D305">
    <cfRule type="expression" dxfId="6" priority="1">
      <formula>AND($AD7="JA",$A$4="ja")</formula>
    </cfRule>
  </conditionalFormatting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&amp;C&amp;A&amp;RSeite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218"/>
  <sheetViews>
    <sheetView view="pageBreakPreview" zoomScale="70" zoomScaleNormal="100" zoomScaleSheetLayoutView="70" workbookViewId="0">
      <selection activeCell="F20" sqref="F20"/>
    </sheetView>
  </sheetViews>
  <sheetFormatPr baseColWidth="10" defaultColWidth="9" defaultRowHeight="12.75" x14ac:dyDescent="0.2"/>
  <cols>
    <col min="1" max="1" width="7.28515625" customWidth="1"/>
    <col min="2" max="2" width="16.140625" customWidth="1"/>
    <col min="3" max="3" width="26.5703125" hidden="1" customWidth="1"/>
    <col min="4" max="4" width="57.85546875" customWidth="1"/>
    <col min="5" max="5" width="14.7109375" customWidth="1"/>
    <col min="6" max="6" width="14.42578125" customWidth="1"/>
    <col min="26" max="26" width="16.7109375" style="112" hidden="1" customWidth="1"/>
    <col min="27" max="27" width="11.28515625" style="112" hidden="1" customWidth="1"/>
    <col min="28" max="28" width="9.85546875" style="112" hidden="1" customWidth="1"/>
    <col min="29" max="30" width="9" style="112" hidden="1" customWidth="1"/>
    <col min="31" max="31" width="9" customWidth="1"/>
  </cols>
  <sheetData>
    <row r="1" spans="1:30" ht="25.5" customHeight="1" x14ac:dyDescent="0.2">
      <c r="A1" s="153" t="s">
        <v>56</v>
      </c>
      <c r="B1" s="154"/>
      <c r="C1" s="154"/>
      <c r="D1" s="154"/>
      <c r="E1" s="154"/>
      <c r="F1" s="154"/>
      <c r="AA1" s="112">
        <f ca="1">INT(RAND()*900000)+100000</f>
        <v>871022</v>
      </c>
    </row>
    <row r="2" spans="1:30" x14ac:dyDescent="0.2">
      <c r="A2" s="216" t="s">
        <v>47</v>
      </c>
      <c r="B2" s="217"/>
      <c r="C2" s="217"/>
      <c r="D2" s="217"/>
      <c r="E2" s="217"/>
      <c r="F2" s="217"/>
      <c r="Z2" s="112" t="s">
        <v>83</v>
      </c>
      <c r="AA2" s="112">
        <f>COUNTIF($A$7:$A$1071,"&lt;&gt;")</f>
        <v>0</v>
      </c>
    </row>
    <row r="3" spans="1:30" ht="21.75" customHeight="1" x14ac:dyDescent="0.2">
      <c r="A3" s="8"/>
      <c r="B3" s="8"/>
      <c r="C3" s="8"/>
      <c r="D3" s="8"/>
      <c r="E3" s="8"/>
      <c r="F3" s="8"/>
      <c r="Z3" s="112" t="s">
        <v>84</v>
      </c>
      <c r="AA3" s="112">
        <f>IF(AA2=0,0,MAX(1,ROUNDUP(AA2*25%,0)))</f>
        <v>0</v>
      </c>
    </row>
    <row r="4" spans="1:30" ht="13.5" thickBot="1" x14ac:dyDescent="0.25">
      <c r="A4" s="131"/>
      <c r="B4" s="8"/>
      <c r="C4" s="8"/>
      <c r="D4" s="8"/>
      <c r="E4" s="8"/>
      <c r="F4" s="8"/>
    </row>
    <row r="5" spans="1:30" ht="40.5" customHeight="1" thickBot="1" x14ac:dyDescent="0.25">
      <c r="A5" s="81" t="s">
        <v>12</v>
      </c>
      <c r="B5" s="82" t="s">
        <v>13</v>
      </c>
      <c r="C5" s="82" t="s">
        <v>43</v>
      </c>
      <c r="D5" s="95" t="s">
        <v>74</v>
      </c>
      <c r="E5" s="86" t="s">
        <v>42</v>
      </c>
      <c r="F5" s="107" t="s">
        <v>75</v>
      </c>
    </row>
    <row r="6" spans="1:30" ht="9.75" customHeight="1" x14ac:dyDescent="0.2">
      <c r="A6" s="142" t="s">
        <v>57</v>
      </c>
      <c r="B6" s="143">
        <v>46009</v>
      </c>
      <c r="C6" s="144" t="s">
        <v>58</v>
      </c>
      <c r="D6" s="144" t="s">
        <v>59</v>
      </c>
      <c r="E6" s="145">
        <v>8750</v>
      </c>
      <c r="F6" s="236">
        <f>SUM(E7:E82)</f>
        <v>0</v>
      </c>
    </row>
    <row r="7" spans="1:30" ht="13.5" thickBot="1" x14ac:dyDescent="0.25">
      <c r="A7" s="37"/>
      <c r="B7" s="67"/>
      <c r="C7" s="94"/>
      <c r="D7" s="94"/>
      <c r="E7" s="88"/>
      <c r="F7" s="237"/>
      <c r="AB7" s="112" t="str">
        <f>IF($A7="","",MOD(ABS(SIN($AA$1+ROW()*97))*100000 + ROW()/1000000,1))</f>
        <v/>
      </c>
      <c r="AC7" s="112" t="str">
        <f>IF(AB7="","",_xlfn.RANK.EQ(AB7,$AB$7:INDEX($AB:$AB,6+$AA$2),1))</f>
        <v/>
      </c>
      <c r="AD7" s="112" t="str">
        <f>IF(AC7="","",IF(AC7&lt;=$AA$3,"JA",""))</f>
        <v/>
      </c>
    </row>
    <row r="8" spans="1:30" x14ac:dyDescent="0.2">
      <c r="A8" s="37"/>
      <c r="B8" s="67"/>
      <c r="C8" s="94"/>
      <c r="D8" s="94"/>
      <c r="E8" s="88"/>
      <c r="F8" s="10"/>
      <c r="AB8" s="141" t="str">
        <f t="shared" ref="AB8:AB71" si="0">IF($A8="","",MOD(ABS(SIN($AA$1+ROW()*97))*100000 + ROW()/1000000,1))</f>
        <v/>
      </c>
      <c r="AC8" s="141" t="str">
        <f>IF(AB8="","",_xlfn.RANK.EQ(AB8,$AB$7:INDEX($AB:$AB,6+$AA$2),1))</f>
        <v/>
      </c>
      <c r="AD8" s="141" t="str">
        <f t="shared" ref="AD8:AD71" si="1">IF(AC8="","",IF(AC8&lt;=$AA$3,"JA",""))</f>
        <v/>
      </c>
    </row>
    <row r="9" spans="1:30" s="87" customFormat="1" x14ac:dyDescent="0.2">
      <c r="A9" s="37"/>
      <c r="B9" s="67"/>
      <c r="C9" s="94"/>
      <c r="D9" s="94"/>
      <c r="E9" s="88"/>
      <c r="F9" s="10"/>
      <c r="H9" s="42"/>
      <c r="Z9" s="112"/>
      <c r="AA9" s="112"/>
      <c r="AB9" s="141" t="str">
        <f t="shared" si="0"/>
        <v/>
      </c>
      <c r="AC9" s="141" t="str">
        <f>IF(AB9="","",_xlfn.RANK.EQ(AB9,$AB$7:INDEX($AB:$AB,6+$AA$2),1))</f>
        <v/>
      </c>
      <c r="AD9" s="141" t="str">
        <f t="shared" si="1"/>
        <v/>
      </c>
    </row>
    <row r="10" spans="1:30" s="87" customFormat="1" x14ac:dyDescent="0.2">
      <c r="A10" s="37"/>
      <c r="B10" s="67"/>
      <c r="C10" s="94"/>
      <c r="D10" s="94"/>
      <c r="E10" s="88"/>
      <c r="F10" s="10"/>
      <c r="Z10" s="112"/>
      <c r="AA10" s="112"/>
      <c r="AB10" s="141" t="str">
        <f t="shared" si="0"/>
        <v/>
      </c>
      <c r="AC10" s="141" t="str">
        <f>IF(AB10="","",_xlfn.RANK.EQ(AB10,$AB$7:INDEX($AB:$AB,6+$AA$2),1))</f>
        <v/>
      </c>
      <c r="AD10" s="141" t="str">
        <f t="shared" si="1"/>
        <v/>
      </c>
    </row>
    <row r="11" spans="1:30" s="87" customFormat="1" x14ac:dyDescent="0.2">
      <c r="A11" s="37"/>
      <c r="B11" s="67"/>
      <c r="C11" s="94"/>
      <c r="D11" s="94"/>
      <c r="E11" s="88"/>
      <c r="F11" s="10"/>
      <c r="Z11" s="112"/>
      <c r="AA11" s="112"/>
      <c r="AB11" s="141" t="str">
        <f t="shared" si="0"/>
        <v/>
      </c>
      <c r="AC11" s="141" t="str">
        <f>IF(AB11="","",_xlfn.RANK.EQ(AB11,$AB$7:INDEX($AB:$AB,6+$AA$2),1))</f>
        <v/>
      </c>
      <c r="AD11" s="141" t="str">
        <f t="shared" si="1"/>
        <v/>
      </c>
    </row>
    <row r="12" spans="1:30" x14ac:dyDescent="0.2">
      <c r="A12" s="37"/>
      <c r="B12" s="67"/>
      <c r="C12" s="94"/>
      <c r="D12" s="94"/>
      <c r="E12" s="88"/>
      <c r="F12" s="10"/>
      <c r="H12" s="42"/>
      <c r="AB12" s="141" t="str">
        <f t="shared" si="0"/>
        <v/>
      </c>
      <c r="AC12" s="141" t="str">
        <f>IF(AB12="","",_xlfn.RANK.EQ(AB12,$AB$7:INDEX($AB:$AB,6+$AA$2),1))</f>
        <v/>
      </c>
      <c r="AD12" s="141" t="str">
        <f t="shared" si="1"/>
        <v/>
      </c>
    </row>
    <row r="13" spans="1:30" s="87" customFormat="1" x14ac:dyDescent="0.2">
      <c r="A13" s="37"/>
      <c r="B13" s="67"/>
      <c r="C13" s="94"/>
      <c r="D13" s="94"/>
      <c r="E13" s="88"/>
      <c r="F13" s="10"/>
      <c r="Z13" s="112"/>
      <c r="AA13" s="112"/>
      <c r="AB13" s="141" t="str">
        <f t="shared" si="0"/>
        <v/>
      </c>
      <c r="AC13" s="141" t="str">
        <f>IF(AB13="","",_xlfn.RANK.EQ(AB13,$AB$7:INDEX($AB:$AB,6+$AA$2),1))</f>
        <v/>
      </c>
      <c r="AD13" s="141" t="str">
        <f t="shared" si="1"/>
        <v/>
      </c>
    </row>
    <row r="14" spans="1:30" s="87" customFormat="1" x14ac:dyDescent="0.2">
      <c r="A14" s="37"/>
      <c r="B14" s="67"/>
      <c r="C14" s="94"/>
      <c r="D14" s="94"/>
      <c r="E14" s="88"/>
      <c r="F14" s="10"/>
      <c r="Z14" s="112"/>
      <c r="AA14" s="112"/>
      <c r="AB14" s="141" t="str">
        <f t="shared" si="0"/>
        <v/>
      </c>
      <c r="AC14" s="141" t="str">
        <f>IF(AB14="","",_xlfn.RANK.EQ(AB14,$AB$7:INDEX($AB:$AB,6+$AA$2),1))</f>
        <v/>
      </c>
      <c r="AD14" s="141" t="str">
        <f t="shared" si="1"/>
        <v/>
      </c>
    </row>
    <row r="15" spans="1:30" s="87" customFormat="1" x14ac:dyDescent="0.2">
      <c r="A15" s="37"/>
      <c r="B15" s="67"/>
      <c r="C15" s="94"/>
      <c r="D15" s="94"/>
      <c r="E15" s="88"/>
      <c r="F15" s="10"/>
      <c r="Z15" s="112"/>
      <c r="AA15" s="112"/>
      <c r="AB15" s="141" t="str">
        <f t="shared" si="0"/>
        <v/>
      </c>
      <c r="AC15" s="141" t="str">
        <f>IF(AB15="","",_xlfn.RANK.EQ(AB15,$AB$7:INDEX($AB:$AB,6+$AA$2),1))</f>
        <v/>
      </c>
      <c r="AD15" s="141" t="str">
        <f t="shared" si="1"/>
        <v/>
      </c>
    </row>
    <row r="16" spans="1:30" s="87" customFormat="1" x14ac:dyDescent="0.2">
      <c r="A16" s="37"/>
      <c r="B16" s="67"/>
      <c r="C16" s="94"/>
      <c r="D16" s="68"/>
      <c r="E16" s="88"/>
      <c r="F16" s="10"/>
      <c r="Z16" s="112"/>
      <c r="AA16" s="112"/>
      <c r="AB16" s="141" t="str">
        <f t="shared" si="0"/>
        <v/>
      </c>
      <c r="AC16" s="141" t="str">
        <f>IF(AB16="","",_xlfn.RANK.EQ(AB16,$AB$7:INDEX($AB:$AB,6+$AA$2),1))</f>
        <v/>
      </c>
      <c r="AD16" s="141" t="str">
        <f t="shared" si="1"/>
        <v/>
      </c>
    </row>
    <row r="17" spans="1:30" s="141" customFormat="1" x14ac:dyDescent="0.2">
      <c r="A17" s="37"/>
      <c r="B17" s="67"/>
      <c r="C17" s="94"/>
      <c r="D17" s="68"/>
      <c r="E17" s="88"/>
      <c r="F17" s="10"/>
      <c r="AB17" s="141" t="str">
        <f t="shared" si="0"/>
        <v/>
      </c>
      <c r="AC17" s="141" t="str">
        <f>IF(AB17="","",_xlfn.RANK.EQ(AB17,$AB$7:INDEX($AB:$AB,6+$AA$2),1))</f>
        <v/>
      </c>
      <c r="AD17" s="141" t="str">
        <f t="shared" si="1"/>
        <v/>
      </c>
    </row>
    <row r="18" spans="1:30" s="141" customFormat="1" x14ac:dyDescent="0.2">
      <c r="A18" s="37"/>
      <c r="B18" s="67"/>
      <c r="C18" s="94"/>
      <c r="D18" s="94"/>
      <c r="E18" s="88"/>
      <c r="F18" s="10"/>
      <c r="AB18" s="141" t="str">
        <f t="shared" si="0"/>
        <v/>
      </c>
      <c r="AC18" s="141" t="str">
        <f>IF(AB18="","",_xlfn.RANK.EQ(AB18,$AB$7:INDEX($AB:$AB,6+$AA$2),1))</f>
        <v/>
      </c>
      <c r="AD18" s="141" t="str">
        <f t="shared" si="1"/>
        <v/>
      </c>
    </row>
    <row r="19" spans="1:30" s="141" customFormat="1" x14ac:dyDescent="0.2">
      <c r="A19" s="37"/>
      <c r="B19" s="67"/>
      <c r="C19" s="94"/>
      <c r="D19" s="94"/>
      <c r="E19" s="88"/>
      <c r="F19" s="10"/>
      <c r="AB19" s="141" t="str">
        <f t="shared" si="0"/>
        <v/>
      </c>
      <c r="AC19" s="141" t="str">
        <f>IF(AB19="","",_xlfn.RANK.EQ(AB19,$AB$7:INDEX($AB:$AB,6+$AA$2),1))</f>
        <v/>
      </c>
      <c r="AD19" s="141" t="str">
        <f t="shared" si="1"/>
        <v/>
      </c>
    </row>
    <row r="20" spans="1:30" s="141" customFormat="1" x14ac:dyDescent="0.2">
      <c r="A20" s="37"/>
      <c r="B20" s="67"/>
      <c r="C20" s="94"/>
      <c r="D20" s="94"/>
      <c r="E20" s="88"/>
      <c r="F20" s="10"/>
      <c r="AB20" s="141" t="str">
        <f t="shared" si="0"/>
        <v/>
      </c>
      <c r="AC20" s="141" t="str">
        <f>IF(AB20="","",_xlfn.RANK.EQ(AB20,$AB$7:INDEX($AB:$AB,6+$AA$2),1))</f>
        <v/>
      </c>
      <c r="AD20" s="141" t="str">
        <f t="shared" si="1"/>
        <v/>
      </c>
    </row>
    <row r="21" spans="1:30" s="141" customFormat="1" x14ac:dyDescent="0.2">
      <c r="A21" s="37"/>
      <c r="B21" s="67"/>
      <c r="C21" s="94"/>
      <c r="D21" s="94"/>
      <c r="E21" s="88"/>
      <c r="F21" s="10"/>
      <c r="AB21" s="141" t="str">
        <f t="shared" si="0"/>
        <v/>
      </c>
      <c r="AC21" s="141" t="str">
        <f>IF(AB21="","",_xlfn.RANK.EQ(AB21,$AB$7:INDEX($AB:$AB,6+$AA$2),1))</f>
        <v/>
      </c>
      <c r="AD21" s="141" t="str">
        <f t="shared" si="1"/>
        <v/>
      </c>
    </row>
    <row r="22" spans="1:30" s="141" customFormat="1" x14ac:dyDescent="0.2">
      <c r="A22" s="37"/>
      <c r="B22" s="67"/>
      <c r="C22" s="94"/>
      <c r="D22" s="94"/>
      <c r="E22" s="88"/>
      <c r="F22" s="10"/>
      <c r="AB22" s="141" t="str">
        <f t="shared" si="0"/>
        <v/>
      </c>
      <c r="AC22" s="141" t="str">
        <f>IF(AB22="","",_xlfn.RANK.EQ(AB22,$AB$7:INDEX($AB:$AB,6+$AA$2),1))</f>
        <v/>
      </c>
      <c r="AD22" s="141" t="str">
        <f t="shared" si="1"/>
        <v/>
      </c>
    </row>
    <row r="23" spans="1:30" s="141" customFormat="1" x14ac:dyDescent="0.2">
      <c r="A23" s="37"/>
      <c r="B23" s="67"/>
      <c r="C23" s="94"/>
      <c r="D23" s="94"/>
      <c r="E23" s="88"/>
      <c r="F23" s="10"/>
      <c r="AB23" s="141" t="str">
        <f t="shared" si="0"/>
        <v/>
      </c>
      <c r="AC23" s="141" t="str">
        <f>IF(AB23="","",_xlfn.RANK.EQ(AB23,$AB$7:INDEX($AB:$AB,6+$AA$2),1))</f>
        <v/>
      </c>
      <c r="AD23" s="141" t="str">
        <f t="shared" si="1"/>
        <v/>
      </c>
    </row>
    <row r="24" spans="1:30" s="141" customFormat="1" x14ac:dyDescent="0.2">
      <c r="A24" s="37"/>
      <c r="B24" s="67"/>
      <c r="C24" s="94"/>
      <c r="D24" s="68"/>
      <c r="E24" s="88"/>
      <c r="F24" s="10"/>
      <c r="AB24" s="141" t="str">
        <f t="shared" si="0"/>
        <v/>
      </c>
      <c r="AC24" s="141" t="str">
        <f>IF(AB24="","",_xlfn.RANK.EQ(AB24,$AB$7:INDEX($AB:$AB,6+$AA$2),1))</f>
        <v/>
      </c>
      <c r="AD24" s="141" t="str">
        <f t="shared" si="1"/>
        <v/>
      </c>
    </row>
    <row r="25" spans="1:30" s="141" customFormat="1" x14ac:dyDescent="0.2">
      <c r="A25" s="37"/>
      <c r="B25" s="67"/>
      <c r="C25" s="94"/>
      <c r="D25" s="68"/>
      <c r="E25" s="88"/>
      <c r="F25" s="10"/>
      <c r="AB25" s="141" t="str">
        <f t="shared" si="0"/>
        <v/>
      </c>
      <c r="AC25" s="141" t="str">
        <f>IF(AB25="","",_xlfn.RANK.EQ(AB25,$AB$7:INDEX($AB:$AB,6+$AA$2),1))</f>
        <v/>
      </c>
      <c r="AD25" s="141" t="str">
        <f t="shared" si="1"/>
        <v/>
      </c>
    </row>
    <row r="26" spans="1:30" s="141" customFormat="1" x14ac:dyDescent="0.2">
      <c r="A26" s="37"/>
      <c r="B26" s="67"/>
      <c r="C26" s="94"/>
      <c r="D26" s="94"/>
      <c r="E26" s="88"/>
      <c r="F26" s="10"/>
      <c r="AB26" s="141" t="str">
        <f t="shared" si="0"/>
        <v/>
      </c>
      <c r="AC26" s="141" t="str">
        <f>IF(AB26="","",_xlfn.RANK.EQ(AB26,$AB$7:INDEX($AB:$AB,6+$AA$2),1))</f>
        <v/>
      </c>
      <c r="AD26" s="141" t="str">
        <f t="shared" si="1"/>
        <v/>
      </c>
    </row>
    <row r="27" spans="1:30" s="141" customFormat="1" x14ac:dyDescent="0.2">
      <c r="A27" s="37"/>
      <c r="B27" s="67"/>
      <c r="C27" s="94"/>
      <c r="D27" s="94"/>
      <c r="E27" s="88"/>
      <c r="F27" s="10"/>
      <c r="AB27" s="141" t="str">
        <f t="shared" si="0"/>
        <v/>
      </c>
      <c r="AC27" s="141" t="str">
        <f>IF(AB27="","",_xlfn.RANK.EQ(AB27,$AB$7:INDEX($AB:$AB,6+$AA$2),1))</f>
        <v/>
      </c>
      <c r="AD27" s="141" t="str">
        <f t="shared" si="1"/>
        <v/>
      </c>
    </row>
    <row r="28" spans="1:30" s="141" customFormat="1" x14ac:dyDescent="0.2">
      <c r="A28" s="37"/>
      <c r="B28" s="67"/>
      <c r="C28" s="94"/>
      <c r="D28" s="94"/>
      <c r="E28" s="88"/>
      <c r="F28" s="10"/>
      <c r="AB28" s="141" t="str">
        <f t="shared" si="0"/>
        <v/>
      </c>
      <c r="AC28" s="141" t="str">
        <f>IF(AB28="","",_xlfn.RANK.EQ(AB28,$AB$7:INDEX($AB:$AB,6+$AA$2),1))</f>
        <v/>
      </c>
      <c r="AD28" s="141" t="str">
        <f t="shared" si="1"/>
        <v/>
      </c>
    </row>
    <row r="29" spans="1:30" s="141" customFormat="1" x14ac:dyDescent="0.2">
      <c r="A29" s="37"/>
      <c r="B29" s="67"/>
      <c r="C29" s="94"/>
      <c r="D29" s="94"/>
      <c r="E29" s="88"/>
      <c r="F29" s="10"/>
      <c r="AB29" s="141" t="str">
        <f t="shared" si="0"/>
        <v/>
      </c>
      <c r="AC29" s="141" t="str">
        <f>IF(AB29="","",_xlfn.RANK.EQ(AB29,$AB$7:INDEX($AB:$AB,6+$AA$2),1))</f>
        <v/>
      </c>
      <c r="AD29" s="141" t="str">
        <f t="shared" si="1"/>
        <v/>
      </c>
    </row>
    <row r="30" spans="1:30" s="141" customFormat="1" x14ac:dyDescent="0.2">
      <c r="A30" s="37"/>
      <c r="B30" s="67"/>
      <c r="C30" s="94"/>
      <c r="D30" s="68"/>
      <c r="E30" s="88"/>
      <c r="F30" s="10"/>
      <c r="AB30" s="141" t="str">
        <f t="shared" si="0"/>
        <v/>
      </c>
      <c r="AC30" s="141" t="str">
        <f>IF(AB30="","",_xlfn.RANK.EQ(AB30,$AB$7:INDEX($AB:$AB,6+$AA$2),1))</f>
        <v/>
      </c>
      <c r="AD30" s="141" t="str">
        <f t="shared" si="1"/>
        <v/>
      </c>
    </row>
    <row r="31" spans="1:30" s="141" customFormat="1" x14ac:dyDescent="0.2">
      <c r="A31" s="37"/>
      <c r="B31" s="67"/>
      <c r="C31" s="94"/>
      <c r="D31" s="68"/>
      <c r="E31" s="88"/>
      <c r="F31" s="10"/>
      <c r="AB31" s="141" t="str">
        <f t="shared" si="0"/>
        <v/>
      </c>
      <c r="AC31" s="141" t="str">
        <f>IF(AB31="","",_xlfn.RANK.EQ(AB31,$AB$7:INDEX($AB:$AB,6+$AA$2),1))</f>
        <v/>
      </c>
      <c r="AD31" s="141" t="str">
        <f t="shared" si="1"/>
        <v/>
      </c>
    </row>
    <row r="32" spans="1:30" s="141" customFormat="1" x14ac:dyDescent="0.2">
      <c r="A32" s="37"/>
      <c r="B32" s="67"/>
      <c r="C32" s="94"/>
      <c r="D32" s="94"/>
      <c r="E32" s="88"/>
      <c r="F32" s="10"/>
      <c r="AB32" s="141" t="str">
        <f t="shared" si="0"/>
        <v/>
      </c>
      <c r="AC32" s="141" t="str">
        <f>IF(AB32="","",_xlfn.RANK.EQ(AB32,$AB$7:INDEX($AB:$AB,6+$AA$2),1))</f>
        <v/>
      </c>
      <c r="AD32" s="141" t="str">
        <f t="shared" si="1"/>
        <v/>
      </c>
    </row>
    <row r="33" spans="1:30" s="141" customFormat="1" x14ac:dyDescent="0.2">
      <c r="A33" s="37"/>
      <c r="B33" s="67"/>
      <c r="C33" s="94"/>
      <c r="D33" s="94"/>
      <c r="E33" s="88"/>
      <c r="F33" s="10"/>
      <c r="AB33" s="141" t="str">
        <f t="shared" si="0"/>
        <v/>
      </c>
      <c r="AC33" s="141" t="str">
        <f>IF(AB33="","",_xlfn.RANK.EQ(AB33,$AB$7:INDEX($AB:$AB,6+$AA$2),1))</f>
        <v/>
      </c>
      <c r="AD33" s="141" t="str">
        <f t="shared" si="1"/>
        <v/>
      </c>
    </row>
    <row r="34" spans="1:30" s="141" customFormat="1" x14ac:dyDescent="0.2">
      <c r="A34" s="37"/>
      <c r="B34" s="67"/>
      <c r="C34" s="94"/>
      <c r="D34" s="94"/>
      <c r="E34" s="88"/>
      <c r="F34" s="10"/>
      <c r="AB34" s="141" t="str">
        <f t="shared" si="0"/>
        <v/>
      </c>
      <c r="AC34" s="141" t="str">
        <f>IF(AB34="","",_xlfn.RANK.EQ(AB34,$AB$7:INDEX($AB:$AB,6+$AA$2),1))</f>
        <v/>
      </c>
      <c r="AD34" s="141" t="str">
        <f t="shared" si="1"/>
        <v/>
      </c>
    </row>
    <row r="35" spans="1:30" s="141" customFormat="1" x14ac:dyDescent="0.2">
      <c r="A35" s="37"/>
      <c r="B35" s="67"/>
      <c r="C35" s="94"/>
      <c r="D35" s="94"/>
      <c r="E35" s="88"/>
      <c r="F35" s="10"/>
      <c r="AB35" s="141" t="str">
        <f t="shared" si="0"/>
        <v/>
      </c>
      <c r="AC35" s="141" t="str">
        <f>IF(AB35="","",_xlfn.RANK.EQ(AB35,$AB$7:INDEX($AB:$AB,6+$AA$2),1))</f>
        <v/>
      </c>
      <c r="AD35" s="141" t="str">
        <f t="shared" si="1"/>
        <v/>
      </c>
    </row>
    <row r="36" spans="1:30" s="141" customFormat="1" x14ac:dyDescent="0.2">
      <c r="A36" s="37"/>
      <c r="B36" s="67"/>
      <c r="C36" s="94"/>
      <c r="D36" s="94"/>
      <c r="E36" s="88"/>
      <c r="F36" s="10"/>
      <c r="AB36" s="141" t="str">
        <f t="shared" si="0"/>
        <v/>
      </c>
      <c r="AC36" s="141" t="str">
        <f>IF(AB36="","",_xlfn.RANK.EQ(AB36,$AB$7:INDEX($AB:$AB,6+$AA$2),1))</f>
        <v/>
      </c>
      <c r="AD36" s="141" t="str">
        <f t="shared" si="1"/>
        <v/>
      </c>
    </row>
    <row r="37" spans="1:30" s="141" customFormat="1" x14ac:dyDescent="0.2">
      <c r="A37" s="37"/>
      <c r="B37" s="67"/>
      <c r="C37" s="94"/>
      <c r="D37" s="68"/>
      <c r="E37" s="88"/>
      <c r="F37" s="10"/>
      <c r="AB37" s="141" t="str">
        <f t="shared" si="0"/>
        <v/>
      </c>
      <c r="AC37" s="141" t="str">
        <f>IF(AB37="","",_xlfn.RANK.EQ(AB37,$AB$7:INDEX($AB:$AB,6+$AA$2),1))</f>
        <v/>
      </c>
      <c r="AD37" s="141" t="str">
        <f t="shared" si="1"/>
        <v/>
      </c>
    </row>
    <row r="38" spans="1:30" s="141" customFormat="1" x14ac:dyDescent="0.2">
      <c r="A38" s="37"/>
      <c r="B38" s="67"/>
      <c r="C38" s="94"/>
      <c r="D38" s="94"/>
      <c r="E38" s="88"/>
      <c r="F38" s="10"/>
      <c r="AB38" s="141" t="str">
        <f t="shared" si="0"/>
        <v/>
      </c>
      <c r="AC38" s="141" t="str">
        <f>IF(AB38="","",_xlfn.RANK.EQ(AB38,$AB$7:INDEX($AB:$AB,6+$AA$2),1))</f>
        <v/>
      </c>
      <c r="AD38" s="141" t="str">
        <f t="shared" si="1"/>
        <v/>
      </c>
    </row>
    <row r="39" spans="1:30" s="141" customFormat="1" x14ac:dyDescent="0.2">
      <c r="A39" s="37"/>
      <c r="B39" s="67"/>
      <c r="C39" s="94"/>
      <c r="D39" s="94"/>
      <c r="E39" s="88"/>
      <c r="F39" s="10"/>
      <c r="AB39" s="141" t="str">
        <f t="shared" si="0"/>
        <v/>
      </c>
      <c r="AC39" s="141" t="str">
        <f>IF(AB39="","",_xlfn.RANK.EQ(AB39,$AB$7:INDEX($AB:$AB,6+$AA$2),1))</f>
        <v/>
      </c>
      <c r="AD39" s="141" t="str">
        <f t="shared" si="1"/>
        <v/>
      </c>
    </row>
    <row r="40" spans="1:30" s="141" customFormat="1" x14ac:dyDescent="0.2">
      <c r="A40" s="37"/>
      <c r="B40" s="67"/>
      <c r="C40" s="94"/>
      <c r="D40" s="94"/>
      <c r="E40" s="88"/>
      <c r="F40" s="10"/>
      <c r="AB40" s="141" t="str">
        <f t="shared" si="0"/>
        <v/>
      </c>
      <c r="AC40" s="141" t="str">
        <f>IF(AB40="","",_xlfn.RANK.EQ(AB40,$AB$7:INDEX($AB:$AB,6+$AA$2),1))</f>
        <v/>
      </c>
      <c r="AD40" s="141" t="str">
        <f t="shared" si="1"/>
        <v/>
      </c>
    </row>
    <row r="41" spans="1:30" s="141" customFormat="1" x14ac:dyDescent="0.2">
      <c r="A41" s="37"/>
      <c r="B41" s="67"/>
      <c r="C41" s="94"/>
      <c r="D41" s="94"/>
      <c r="E41" s="88"/>
      <c r="F41" s="10"/>
      <c r="AB41" s="141" t="str">
        <f t="shared" si="0"/>
        <v/>
      </c>
      <c r="AC41" s="141" t="str">
        <f>IF(AB41="","",_xlfn.RANK.EQ(AB41,$AB$7:INDEX($AB:$AB,6+$AA$2),1))</f>
        <v/>
      </c>
      <c r="AD41" s="141" t="str">
        <f t="shared" si="1"/>
        <v/>
      </c>
    </row>
    <row r="42" spans="1:30" s="141" customFormat="1" x14ac:dyDescent="0.2">
      <c r="A42" s="37"/>
      <c r="B42" s="67"/>
      <c r="C42" s="94"/>
      <c r="D42" s="94"/>
      <c r="E42" s="88"/>
      <c r="F42" s="10"/>
      <c r="AB42" s="141" t="str">
        <f t="shared" si="0"/>
        <v/>
      </c>
      <c r="AC42" s="141" t="str">
        <f>IF(AB42="","",_xlfn.RANK.EQ(AB42,$AB$7:INDEX($AB:$AB,6+$AA$2),1))</f>
        <v/>
      </c>
      <c r="AD42" s="141" t="str">
        <f t="shared" si="1"/>
        <v/>
      </c>
    </row>
    <row r="43" spans="1:30" s="141" customFormat="1" x14ac:dyDescent="0.2">
      <c r="A43" s="37"/>
      <c r="B43" s="67"/>
      <c r="C43" s="94"/>
      <c r="D43" s="94"/>
      <c r="E43" s="88"/>
      <c r="F43" s="10"/>
      <c r="AB43" s="141" t="str">
        <f t="shared" si="0"/>
        <v/>
      </c>
      <c r="AC43" s="141" t="str">
        <f>IF(AB43="","",_xlfn.RANK.EQ(AB43,$AB$7:INDEX($AB:$AB,6+$AA$2),1))</f>
        <v/>
      </c>
      <c r="AD43" s="141" t="str">
        <f t="shared" si="1"/>
        <v/>
      </c>
    </row>
    <row r="44" spans="1:30" s="141" customFormat="1" x14ac:dyDescent="0.2">
      <c r="A44" s="37"/>
      <c r="B44" s="67"/>
      <c r="C44" s="94"/>
      <c r="D44" s="68"/>
      <c r="E44" s="88"/>
      <c r="F44" s="10"/>
      <c r="AB44" s="141" t="str">
        <f t="shared" si="0"/>
        <v/>
      </c>
      <c r="AC44" s="141" t="str">
        <f>IF(AB44="","",_xlfn.RANK.EQ(AB44,$AB$7:INDEX($AB:$AB,6+$AA$2),1))</f>
        <v/>
      </c>
      <c r="AD44" s="141" t="str">
        <f t="shared" si="1"/>
        <v/>
      </c>
    </row>
    <row r="45" spans="1:30" s="141" customFormat="1" x14ac:dyDescent="0.2">
      <c r="A45" s="37"/>
      <c r="B45" s="67"/>
      <c r="C45" s="94"/>
      <c r="D45" s="68"/>
      <c r="E45" s="88"/>
      <c r="F45" s="10"/>
      <c r="AB45" s="141" t="str">
        <f t="shared" si="0"/>
        <v/>
      </c>
      <c r="AC45" s="141" t="str">
        <f>IF(AB45="","",_xlfn.RANK.EQ(AB45,$AB$7:INDEX($AB:$AB,6+$AA$2),1))</f>
        <v/>
      </c>
      <c r="AD45" s="141" t="str">
        <f t="shared" si="1"/>
        <v/>
      </c>
    </row>
    <row r="46" spans="1:30" s="141" customFormat="1" x14ac:dyDescent="0.2">
      <c r="A46" s="37"/>
      <c r="B46" s="67"/>
      <c r="C46" s="94"/>
      <c r="D46" s="94"/>
      <c r="E46" s="88"/>
      <c r="F46" s="10"/>
      <c r="AB46" s="141" t="str">
        <f t="shared" si="0"/>
        <v/>
      </c>
      <c r="AC46" s="141" t="str">
        <f>IF(AB46="","",_xlfn.RANK.EQ(AB46,$AB$7:INDEX($AB:$AB,6+$AA$2),1))</f>
        <v/>
      </c>
      <c r="AD46" s="141" t="str">
        <f t="shared" si="1"/>
        <v/>
      </c>
    </row>
    <row r="47" spans="1:30" s="141" customFormat="1" x14ac:dyDescent="0.2">
      <c r="A47" s="37"/>
      <c r="B47" s="67"/>
      <c r="C47" s="94"/>
      <c r="D47" s="94"/>
      <c r="E47" s="88"/>
      <c r="F47" s="10"/>
      <c r="AB47" s="141" t="str">
        <f t="shared" si="0"/>
        <v/>
      </c>
      <c r="AC47" s="141" t="str">
        <f>IF(AB47="","",_xlfn.RANK.EQ(AB47,$AB$7:INDEX($AB:$AB,6+$AA$2),1))</f>
        <v/>
      </c>
      <c r="AD47" s="141" t="str">
        <f t="shared" si="1"/>
        <v/>
      </c>
    </row>
    <row r="48" spans="1:30" s="141" customFormat="1" x14ac:dyDescent="0.2">
      <c r="A48" s="37"/>
      <c r="B48" s="67"/>
      <c r="C48" s="94"/>
      <c r="D48" s="94"/>
      <c r="E48" s="88"/>
      <c r="F48" s="10"/>
      <c r="AB48" s="141" t="str">
        <f t="shared" si="0"/>
        <v/>
      </c>
      <c r="AC48" s="141" t="str">
        <f>IF(AB48="","",_xlfn.RANK.EQ(AB48,$AB$7:INDEX($AB:$AB,6+$AA$2),1))</f>
        <v/>
      </c>
      <c r="AD48" s="141" t="str">
        <f t="shared" si="1"/>
        <v/>
      </c>
    </row>
    <row r="49" spans="1:30" s="141" customFormat="1" x14ac:dyDescent="0.2">
      <c r="A49" s="37"/>
      <c r="B49" s="67"/>
      <c r="C49" s="94"/>
      <c r="D49" s="94"/>
      <c r="E49" s="88"/>
      <c r="F49" s="10"/>
      <c r="AB49" s="141" t="str">
        <f t="shared" si="0"/>
        <v/>
      </c>
      <c r="AC49" s="141" t="str">
        <f>IF(AB49="","",_xlfn.RANK.EQ(AB49,$AB$7:INDEX($AB:$AB,6+$AA$2),1))</f>
        <v/>
      </c>
      <c r="AD49" s="141" t="str">
        <f t="shared" si="1"/>
        <v/>
      </c>
    </row>
    <row r="50" spans="1:30" s="141" customFormat="1" x14ac:dyDescent="0.2">
      <c r="A50" s="37"/>
      <c r="B50" s="67"/>
      <c r="C50" s="94"/>
      <c r="D50" s="68"/>
      <c r="E50" s="88"/>
      <c r="F50" s="10"/>
      <c r="AB50" s="141" t="str">
        <f t="shared" si="0"/>
        <v/>
      </c>
      <c r="AC50" s="141" t="str">
        <f>IF(AB50="","",_xlfn.RANK.EQ(AB50,$AB$7:INDEX($AB:$AB,6+$AA$2),1))</f>
        <v/>
      </c>
      <c r="AD50" s="141" t="str">
        <f t="shared" si="1"/>
        <v/>
      </c>
    </row>
    <row r="51" spans="1:30" s="141" customFormat="1" x14ac:dyDescent="0.2">
      <c r="A51" s="37"/>
      <c r="B51" s="67"/>
      <c r="C51" s="94"/>
      <c r="D51" s="68"/>
      <c r="E51" s="88"/>
      <c r="F51" s="10"/>
      <c r="AB51" s="141" t="str">
        <f t="shared" si="0"/>
        <v/>
      </c>
      <c r="AC51" s="141" t="str">
        <f>IF(AB51="","",_xlfn.RANK.EQ(AB51,$AB$7:INDEX($AB:$AB,6+$AA$2),1))</f>
        <v/>
      </c>
      <c r="AD51" s="141" t="str">
        <f t="shared" si="1"/>
        <v/>
      </c>
    </row>
    <row r="52" spans="1:30" s="141" customFormat="1" x14ac:dyDescent="0.2">
      <c r="A52" s="37"/>
      <c r="B52" s="67"/>
      <c r="C52" s="94"/>
      <c r="D52" s="94"/>
      <c r="E52" s="88"/>
      <c r="F52" s="10"/>
      <c r="AB52" s="141" t="str">
        <f t="shared" si="0"/>
        <v/>
      </c>
      <c r="AC52" s="141" t="str">
        <f>IF(AB52="","",_xlfn.RANK.EQ(AB52,$AB$7:INDEX($AB:$AB,6+$AA$2),1))</f>
        <v/>
      </c>
      <c r="AD52" s="141" t="str">
        <f t="shared" si="1"/>
        <v/>
      </c>
    </row>
    <row r="53" spans="1:30" s="141" customFormat="1" x14ac:dyDescent="0.2">
      <c r="A53" s="37"/>
      <c r="B53" s="67"/>
      <c r="C53" s="94"/>
      <c r="D53" s="94"/>
      <c r="E53" s="88"/>
      <c r="F53" s="10"/>
      <c r="AB53" s="141" t="str">
        <f t="shared" si="0"/>
        <v/>
      </c>
      <c r="AC53" s="141" t="str">
        <f>IF(AB53="","",_xlfn.RANK.EQ(AB53,$AB$7:INDEX($AB:$AB,6+$AA$2),1))</f>
        <v/>
      </c>
      <c r="AD53" s="141" t="str">
        <f t="shared" si="1"/>
        <v/>
      </c>
    </row>
    <row r="54" spans="1:30" s="141" customFormat="1" x14ac:dyDescent="0.2">
      <c r="A54" s="37"/>
      <c r="B54" s="67"/>
      <c r="C54" s="94"/>
      <c r="D54" s="94"/>
      <c r="E54" s="88"/>
      <c r="F54" s="10"/>
      <c r="AB54" s="141" t="str">
        <f t="shared" si="0"/>
        <v/>
      </c>
      <c r="AC54" s="141" t="str">
        <f>IF(AB54="","",_xlfn.RANK.EQ(AB54,$AB$7:INDEX($AB:$AB,6+$AA$2),1))</f>
        <v/>
      </c>
      <c r="AD54" s="141" t="str">
        <f t="shared" si="1"/>
        <v/>
      </c>
    </row>
    <row r="55" spans="1:30" s="141" customFormat="1" x14ac:dyDescent="0.2">
      <c r="A55" s="37"/>
      <c r="B55" s="67"/>
      <c r="C55" s="94"/>
      <c r="D55" s="94"/>
      <c r="E55" s="88"/>
      <c r="F55" s="10"/>
      <c r="AB55" s="141" t="str">
        <f t="shared" si="0"/>
        <v/>
      </c>
      <c r="AC55" s="141" t="str">
        <f>IF(AB55="","",_xlfn.RANK.EQ(AB55,$AB$7:INDEX($AB:$AB,6+$AA$2),1))</f>
        <v/>
      </c>
      <c r="AD55" s="141" t="str">
        <f t="shared" si="1"/>
        <v/>
      </c>
    </row>
    <row r="56" spans="1:30" s="141" customFormat="1" x14ac:dyDescent="0.2">
      <c r="A56" s="37"/>
      <c r="B56" s="67"/>
      <c r="C56" s="94"/>
      <c r="D56" s="94"/>
      <c r="E56" s="88"/>
      <c r="F56" s="10"/>
      <c r="AB56" s="141" t="str">
        <f t="shared" si="0"/>
        <v/>
      </c>
      <c r="AC56" s="141" t="str">
        <f>IF(AB56="","",_xlfn.RANK.EQ(AB56,$AB$7:INDEX($AB:$AB,6+$AA$2),1))</f>
        <v/>
      </c>
      <c r="AD56" s="141" t="str">
        <f t="shared" si="1"/>
        <v/>
      </c>
    </row>
    <row r="57" spans="1:30" s="87" customFormat="1" x14ac:dyDescent="0.2">
      <c r="A57" s="37"/>
      <c r="B57" s="67"/>
      <c r="C57" s="94"/>
      <c r="D57" s="68"/>
      <c r="E57" s="88"/>
      <c r="F57" s="10"/>
      <c r="Z57" s="112"/>
      <c r="AA57" s="112"/>
      <c r="AB57" s="141" t="str">
        <f t="shared" si="0"/>
        <v/>
      </c>
      <c r="AC57" s="141" t="str">
        <f>IF(AB57="","",_xlfn.RANK.EQ(AB57,$AB$7:INDEX($AB:$AB,6+$AA$2),1))</f>
        <v/>
      </c>
      <c r="AD57" s="141" t="str">
        <f t="shared" si="1"/>
        <v/>
      </c>
    </row>
    <row r="58" spans="1:30" s="87" customFormat="1" x14ac:dyDescent="0.2">
      <c r="A58" s="37"/>
      <c r="B58" s="67"/>
      <c r="C58" s="94"/>
      <c r="D58" s="94"/>
      <c r="E58" s="88"/>
      <c r="F58" s="10"/>
      <c r="Z58" s="112"/>
      <c r="AA58" s="112"/>
      <c r="AB58" s="141" t="str">
        <f t="shared" si="0"/>
        <v/>
      </c>
      <c r="AC58" s="141" t="str">
        <f>IF(AB58="","",_xlfn.RANK.EQ(AB58,$AB$7:INDEX($AB:$AB,6+$AA$2),1))</f>
        <v/>
      </c>
      <c r="AD58" s="141" t="str">
        <f t="shared" si="1"/>
        <v/>
      </c>
    </row>
    <row r="59" spans="1:30" s="87" customFormat="1" x14ac:dyDescent="0.2">
      <c r="A59" s="37"/>
      <c r="B59" s="67"/>
      <c r="C59" s="94"/>
      <c r="D59" s="94"/>
      <c r="E59" s="88"/>
      <c r="F59" s="10"/>
      <c r="Z59" s="112"/>
      <c r="AA59" s="112"/>
      <c r="AB59" s="141" t="str">
        <f t="shared" si="0"/>
        <v/>
      </c>
      <c r="AC59" s="141" t="str">
        <f>IF(AB59="","",_xlfn.RANK.EQ(AB59,$AB$7:INDEX($AB:$AB,6+$AA$2),1))</f>
        <v/>
      </c>
      <c r="AD59" s="141" t="str">
        <f t="shared" si="1"/>
        <v/>
      </c>
    </row>
    <row r="60" spans="1:30" s="87" customFormat="1" x14ac:dyDescent="0.2">
      <c r="A60" s="37"/>
      <c r="B60" s="67"/>
      <c r="C60" s="94"/>
      <c r="D60" s="94"/>
      <c r="E60" s="88"/>
      <c r="F60" s="10"/>
      <c r="Z60" s="112"/>
      <c r="AA60" s="112"/>
      <c r="AB60" s="141" t="str">
        <f t="shared" si="0"/>
        <v/>
      </c>
      <c r="AC60" s="141" t="str">
        <f>IF(AB60="","",_xlfn.RANK.EQ(AB60,$AB$7:INDEX($AB:$AB,6+$AA$2),1))</f>
        <v/>
      </c>
      <c r="AD60" s="141" t="str">
        <f t="shared" si="1"/>
        <v/>
      </c>
    </row>
    <row r="61" spans="1:30" s="66" customFormat="1" x14ac:dyDescent="0.2">
      <c r="A61" s="37"/>
      <c r="B61" s="67"/>
      <c r="C61" s="94"/>
      <c r="D61" s="94"/>
      <c r="E61" s="88"/>
      <c r="F61" s="10"/>
      <c r="Z61" s="112"/>
      <c r="AA61" s="112"/>
      <c r="AB61" s="141" t="str">
        <f t="shared" si="0"/>
        <v/>
      </c>
      <c r="AC61" s="141" t="str">
        <f>IF(AB61="","",_xlfn.RANK.EQ(AB61,$AB$7:INDEX($AB:$AB,6+$AA$2),1))</f>
        <v/>
      </c>
      <c r="AD61" s="141" t="str">
        <f t="shared" si="1"/>
        <v/>
      </c>
    </row>
    <row r="62" spans="1:30" s="66" customFormat="1" x14ac:dyDescent="0.2">
      <c r="A62" s="37"/>
      <c r="B62" s="67"/>
      <c r="C62" s="94"/>
      <c r="D62" s="94"/>
      <c r="E62" s="88"/>
      <c r="F62" s="10"/>
      <c r="Z62" s="112"/>
      <c r="AA62" s="112"/>
      <c r="AB62" s="141" t="str">
        <f t="shared" si="0"/>
        <v/>
      </c>
      <c r="AC62" s="141" t="str">
        <f>IF(AB62="","",_xlfn.RANK.EQ(AB62,$AB$7:INDEX($AB:$AB,6+$AA$2),1))</f>
        <v/>
      </c>
      <c r="AD62" s="141" t="str">
        <f t="shared" si="1"/>
        <v/>
      </c>
    </row>
    <row r="63" spans="1:30" s="66" customFormat="1" x14ac:dyDescent="0.2">
      <c r="A63" s="37"/>
      <c r="B63" s="67"/>
      <c r="C63" s="94"/>
      <c r="D63" s="94"/>
      <c r="E63" s="88"/>
      <c r="F63" s="10"/>
      <c r="Z63" s="112"/>
      <c r="AA63" s="112"/>
      <c r="AB63" s="141" t="str">
        <f t="shared" si="0"/>
        <v/>
      </c>
      <c r="AC63" s="141" t="str">
        <f>IF(AB63="","",_xlfn.RANK.EQ(AB63,$AB$7:INDEX($AB:$AB,6+$AA$2),1))</f>
        <v/>
      </c>
      <c r="AD63" s="141" t="str">
        <f t="shared" si="1"/>
        <v/>
      </c>
    </row>
    <row r="64" spans="1:30" s="141" customFormat="1" x14ac:dyDescent="0.2">
      <c r="A64" s="37"/>
      <c r="B64" s="67"/>
      <c r="C64" s="94"/>
      <c r="D64" s="68"/>
      <c r="E64" s="88"/>
      <c r="F64" s="10"/>
      <c r="AB64" s="141" t="str">
        <f t="shared" si="0"/>
        <v/>
      </c>
      <c r="AC64" s="141" t="str">
        <f>IF(AB64="","",_xlfn.RANK.EQ(AB64,$AB$7:INDEX($AB:$AB,6+$AA$2),1))</f>
        <v/>
      </c>
      <c r="AD64" s="141" t="str">
        <f t="shared" si="1"/>
        <v/>
      </c>
    </row>
    <row r="65" spans="1:30" s="141" customFormat="1" x14ac:dyDescent="0.2">
      <c r="A65" s="37"/>
      <c r="B65" s="67"/>
      <c r="C65" s="94"/>
      <c r="D65" s="68"/>
      <c r="E65" s="88"/>
      <c r="F65" s="10"/>
      <c r="AB65" s="141" t="str">
        <f t="shared" si="0"/>
        <v/>
      </c>
      <c r="AC65" s="141" t="str">
        <f>IF(AB65="","",_xlfn.RANK.EQ(AB65,$AB$7:INDEX($AB:$AB,6+$AA$2),1))</f>
        <v/>
      </c>
      <c r="AD65" s="141" t="str">
        <f t="shared" si="1"/>
        <v/>
      </c>
    </row>
    <row r="66" spans="1:30" s="141" customFormat="1" x14ac:dyDescent="0.2">
      <c r="A66" s="37"/>
      <c r="B66" s="67"/>
      <c r="C66" s="94"/>
      <c r="D66" s="68"/>
      <c r="E66" s="88"/>
      <c r="F66" s="10"/>
      <c r="AB66" s="141" t="str">
        <f t="shared" si="0"/>
        <v/>
      </c>
      <c r="AC66" s="141" t="str">
        <f>IF(AB66="","",_xlfn.RANK.EQ(AB66,$AB$7:INDEX($AB:$AB,6+$AA$2),1))</f>
        <v/>
      </c>
      <c r="AD66" s="141" t="str">
        <f t="shared" si="1"/>
        <v/>
      </c>
    </row>
    <row r="67" spans="1:30" s="141" customFormat="1" x14ac:dyDescent="0.2">
      <c r="A67" s="37"/>
      <c r="B67" s="67"/>
      <c r="C67" s="94"/>
      <c r="D67" s="68"/>
      <c r="E67" s="88"/>
      <c r="F67" s="10"/>
      <c r="AB67" s="141" t="str">
        <f t="shared" si="0"/>
        <v/>
      </c>
      <c r="AC67" s="141" t="str">
        <f>IF(AB67="","",_xlfn.RANK.EQ(AB67,$AB$7:INDEX($AB:$AB,6+$AA$2),1))</f>
        <v/>
      </c>
      <c r="AD67" s="141" t="str">
        <f t="shared" si="1"/>
        <v/>
      </c>
    </row>
    <row r="68" spans="1:30" s="141" customFormat="1" x14ac:dyDescent="0.2">
      <c r="A68" s="37"/>
      <c r="B68" s="67"/>
      <c r="C68" s="94"/>
      <c r="D68" s="68"/>
      <c r="E68" s="88"/>
      <c r="F68" s="10"/>
      <c r="AB68" s="141" t="str">
        <f t="shared" si="0"/>
        <v/>
      </c>
      <c r="AC68" s="141" t="str">
        <f>IF(AB68="","",_xlfn.RANK.EQ(AB68,$AB$7:INDEX($AB:$AB,6+$AA$2),1))</f>
        <v/>
      </c>
      <c r="AD68" s="141" t="str">
        <f t="shared" si="1"/>
        <v/>
      </c>
    </row>
    <row r="69" spans="1:30" s="66" customFormat="1" x14ac:dyDescent="0.2">
      <c r="A69" s="37"/>
      <c r="B69" s="67"/>
      <c r="C69" s="94"/>
      <c r="D69" s="68"/>
      <c r="E69" s="88"/>
      <c r="F69" s="10"/>
      <c r="Z69" s="112"/>
      <c r="AA69" s="112"/>
      <c r="AB69" s="141" t="str">
        <f t="shared" si="0"/>
        <v/>
      </c>
      <c r="AC69" s="141" t="str">
        <f>IF(AB69="","",_xlfn.RANK.EQ(AB69,$AB$7:INDEX($AB:$AB,6+$AA$2),1))</f>
        <v/>
      </c>
      <c r="AD69" s="141" t="str">
        <f t="shared" si="1"/>
        <v/>
      </c>
    </row>
    <row r="70" spans="1:30" s="66" customFormat="1" x14ac:dyDescent="0.2">
      <c r="A70" s="37"/>
      <c r="B70" s="67"/>
      <c r="C70" s="94"/>
      <c r="D70" s="68"/>
      <c r="E70" s="88"/>
      <c r="F70" s="10"/>
      <c r="Z70" s="112"/>
      <c r="AA70" s="112"/>
      <c r="AB70" s="141" t="str">
        <f t="shared" si="0"/>
        <v/>
      </c>
      <c r="AC70" s="141" t="str">
        <f>IF(AB70="","",_xlfn.RANK.EQ(AB70,$AB$7:INDEX($AB:$AB,6+$AA$2),1))</f>
        <v/>
      </c>
      <c r="AD70" s="141" t="str">
        <f t="shared" si="1"/>
        <v/>
      </c>
    </row>
    <row r="71" spans="1:30" s="66" customFormat="1" x14ac:dyDescent="0.2">
      <c r="A71" s="37"/>
      <c r="B71" s="67"/>
      <c r="C71" s="94"/>
      <c r="D71" s="94"/>
      <c r="E71" s="88"/>
      <c r="F71" s="10"/>
      <c r="Z71" s="112"/>
      <c r="AA71" s="112"/>
      <c r="AB71" s="141" t="str">
        <f t="shared" si="0"/>
        <v/>
      </c>
      <c r="AC71" s="141" t="str">
        <f>IF(AB71="","",_xlfn.RANK.EQ(AB71,$AB$7:INDEX($AB:$AB,6+$AA$2),1))</f>
        <v/>
      </c>
      <c r="AD71" s="141" t="str">
        <f t="shared" si="1"/>
        <v/>
      </c>
    </row>
    <row r="72" spans="1:30" x14ac:dyDescent="0.2">
      <c r="A72" s="37"/>
      <c r="B72" s="67"/>
      <c r="C72" s="94"/>
      <c r="D72" s="94"/>
      <c r="E72" s="88"/>
      <c r="F72" s="10"/>
      <c r="AB72" s="141" t="str">
        <f t="shared" ref="AB72:AB83" si="2">IF($A72="","",MOD(ABS(SIN($AA$1+ROW()*97))*100000 + ROW()/1000000,1))</f>
        <v/>
      </c>
      <c r="AC72" s="141" t="str">
        <f>IF(AB72="","",_xlfn.RANK.EQ(AB72,$AB$7:INDEX($AB:$AB,6+$AA$2),1))</f>
        <v/>
      </c>
      <c r="AD72" s="141" t="str">
        <f t="shared" ref="AD72:AD83" si="3">IF(AC72="","",IF(AC72&lt;=$AA$3,"JA",""))</f>
        <v/>
      </c>
    </row>
    <row r="73" spans="1:30" x14ac:dyDescent="0.2">
      <c r="A73" s="37"/>
      <c r="B73" s="67"/>
      <c r="C73" s="94"/>
      <c r="D73" s="94"/>
      <c r="E73" s="88"/>
      <c r="F73" s="10"/>
      <c r="AB73" s="141" t="str">
        <f t="shared" si="2"/>
        <v/>
      </c>
      <c r="AC73" s="141" t="str">
        <f>IF(AB73="","",_xlfn.RANK.EQ(AB73,$AB$7:INDEX($AB:$AB,6+$AA$2),1))</f>
        <v/>
      </c>
      <c r="AD73" s="141" t="str">
        <f t="shared" si="3"/>
        <v/>
      </c>
    </row>
    <row r="74" spans="1:30" x14ac:dyDescent="0.2">
      <c r="A74" s="37"/>
      <c r="B74" s="67"/>
      <c r="C74" s="94"/>
      <c r="D74" s="94"/>
      <c r="E74" s="88"/>
      <c r="F74" s="10"/>
      <c r="AB74" s="141" t="str">
        <f t="shared" si="2"/>
        <v/>
      </c>
      <c r="AC74" s="141" t="str">
        <f>IF(AB74="","",_xlfn.RANK.EQ(AB74,$AB$7:INDEX($AB:$AB,6+$AA$2),1))</f>
        <v/>
      </c>
      <c r="AD74" s="141" t="str">
        <f t="shared" si="3"/>
        <v/>
      </c>
    </row>
    <row r="75" spans="1:30" x14ac:dyDescent="0.2">
      <c r="A75" s="37"/>
      <c r="B75" s="67"/>
      <c r="C75" s="94"/>
      <c r="D75" s="68"/>
      <c r="E75" s="88"/>
      <c r="F75" s="10"/>
      <c r="AB75" s="141" t="str">
        <f t="shared" si="2"/>
        <v/>
      </c>
      <c r="AC75" s="141" t="str">
        <f>IF(AB75="","",_xlfn.RANK.EQ(AB75,$AB$7:INDEX($AB:$AB,6+$AA$2),1))</f>
        <v/>
      </c>
      <c r="AD75" s="141" t="str">
        <f t="shared" si="3"/>
        <v/>
      </c>
    </row>
    <row r="76" spans="1:30" x14ac:dyDescent="0.2">
      <c r="A76" s="37"/>
      <c r="B76" s="67"/>
      <c r="C76" s="94"/>
      <c r="D76" s="68"/>
      <c r="E76" s="88"/>
      <c r="F76" s="10"/>
      <c r="AB76" s="141" t="str">
        <f t="shared" si="2"/>
        <v/>
      </c>
      <c r="AC76" s="141" t="str">
        <f>IF(AB76="","",_xlfn.RANK.EQ(AB76,$AB$7:INDEX($AB:$AB,6+$AA$2),1))</f>
        <v/>
      </c>
      <c r="AD76" s="141" t="str">
        <f t="shared" si="3"/>
        <v/>
      </c>
    </row>
    <row r="77" spans="1:30" x14ac:dyDescent="0.2">
      <c r="A77" s="37"/>
      <c r="B77" s="67"/>
      <c r="C77" s="94"/>
      <c r="D77" s="94"/>
      <c r="E77" s="88"/>
      <c r="F77" s="10"/>
      <c r="AB77" s="141" t="str">
        <f t="shared" si="2"/>
        <v/>
      </c>
      <c r="AC77" s="141" t="str">
        <f>IF(AB77="","",_xlfn.RANK.EQ(AB77,$AB$7:INDEX($AB:$AB,6+$AA$2),1))</f>
        <v/>
      </c>
      <c r="AD77" s="141" t="str">
        <f t="shared" si="3"/>
        <v/>
      </c>
    </row>
    <row r="78" spans="1:30" s="112" customFormat="1" x14ac:dyDescent="0.2">
      <c r="A78" s="37"/>
      <c r="B78" s="67"/>
      <c r="C78" s="94"/>
      <c r="D78" s="94"/>
      <c r="E78" s="88"/>
      <c r="F78" s="10"/>
      <c r="AB78" s="141" t="str">
        <f t="shared" si="2"/>
        <v/>
      </c>
      <c r="AC78" s="141" t="str">
        <f>IF(AB78="","",_xlfn.RANK.EQ(AB78,$AB$7:INDEX($AB:$AB,6+$AA$2),1))</f>
        <v/>
      </c>
      <c r="AD78" s="141" t="str">
        <f t="shared" si="3"/>
        <v/>
      </c>
    </row>
    <row r="79" spans="1:30" x14ac:dyDescent="0.2">
      <c r="A79" s="37"/>
      <c r="B79" s="67"/>
      <c r="C79" s="94"/>
      <c r="D79" s="94"/>
      <c r="E79" s="88"/>
      <c r="F79" s="10"/>
      <c r="AB79" s="141" t="str">
        <f t="shared" si="2"/>
        <v/>
      </c>
      <c r="AC79" s="141" t="str">
        <f>IF(AB79="","",_xlfn.RANK.EQ(AB79,$AB$7:INDEX($AB:$AB,6+$AA$2),1))</f>
        <v/>
      </c>
      <c r="AD79" s="141" t="str">
        <f t="shared" si="3"/>
        <v/>
      </c>
    </row>
    <row r="80" spans="1:30" x14ac:dyDescent="0.2">
      <c r="A80" s="37"/>
      <c r="B80" s="67"/>
      <c r="C80" s="94"/>
      <c r="D80" s="94"/>
      <c r="E80" s="88"/>
      <c r="F80" s="10"/>
      <c r="AB80" s="141"/>
      <c r="AC80" s="141"/>
      <c r="AD80" s="141"/>
    </row>
    <row r="81" spans="1:30" x14ac:dyDescent="0.2">
      <c r="A81" s="37"/>
      <c r="B81" s="67"/>
      <c r="C81" s="94"/>
      <c r="D81" s="94"/>
      <c r="E81" s="88"/>
      <c r="F81" s="10"/>
      <c r="AB81" s="141"/>
      <c r="AC81" s="141"/>
      <c r="AD81" s="141"/>
    </row>
    <row r="82" spans="1:30" ht="13.5" thickBot="1" x14ac:dyDescent="0.25">
      <c r="A82" s="147"/>
      <c r="B82" s="84"/>
      <c r="C82" s="69"/>
      <c r="D82" s="69"/>
      <c r="E82" s="70"/>
      <c r="F82" s="10"/>
      <c r="AB82" s="141"/>
      <c r="AC82" s="141"/>
      <c r="AD82" s="141"/>
    </row>
    <row r="83" spans="1:30" ht="23.45" customHeight="1" x14ac:dyDescent="0.2">
      <c r="A83" s="8"/>
      <c r="B83" s="8"/>
      <c r="C83" s="8"/>
      <c r="D83" s="8"/>
      <c r="E83" s="8"/>
      <c r="F83" s="8"/>
      <c r="AB83" s="141" t="str">
        <f t="shared" si="2"/>
        <v/>
      </c>
      <c r="AC83" s="141" t="str">
        <f>IF(AB83="","",_xlfn.RANK.EQ(AB83,$AB$7:INDEX($AB:$AB,6+$AA$2),1))</f>
        <v/>
      </c>
      <c r="AD83" s="141" t="str">
        <f t="shared" si="3"/>
        <v/>
      </c>
    </row>
    <row r="84" spans="1:30" ht="23.45" customHeight="1" x14ac:dyDescent="0.2">
      <c r="A84" s="121"/>
      <c r="B84" s="121"/>
      <c r="C84" s="121"/>
      <c r="D84" s="121"/>
      <c r="E84" s="121"/>
      <c r="AB84" s="112" t="str">
        <f>IF($A84="","",MOD(ABS(SIN($AA$1+ROW()*97))*100000 + ROW()/1000000,1))</f>
        <v/>
      </c>
      <c r="AC84" s="112" t="str">
        <f>IF(AB84="","",_xlfn.RANK.EQ(AB84,$AB$7:INDEX($AA:$AA,6+$AA$2),1))</f>
        <v/>
      </c>
      <c r="AD84" s="112" t="str">
        <f t="shared" ref="AD84:AD96" si="4">IF(AC84="","",IF(AC84&lt;=$AA$3,"JA",""))</f>
        <v/>
      </c>
    </row>
    <row r="85" spans="1:30" ht="23.45" customHeight="1" x14ac:dyDescent="0.2">
      <c r="AB85" s="112" t="str">
        <f t="shared" ref="AB85:AB95" si="5">IF($A85="","",MOD(ABS(SIN($AA$1+ROW()*97))*100000 + ROW()/1000000,1))</f>
        <v/>
      </c>
      <c r="AC85" s="112" t="str">
        <f>IF(AB85="","",_xlfn.RANK.EQ(AB85,$AB$7:INDEX($AA:$AA,6+$AA$2),1))</f>
        <v/>
      </c>
      <c r="AD85" s="112" t="str">
        <f t="shared" si="4"/>
        <v/>
      </c>
    </row>
    <row r="86" spans="1:30" ht="23.45" customHeight="1" x14ac:dyDescent="0.2">
      <c r="AB86" s="112" t="str">
        <f t="shared" si="5"/>
        <v/>
      </c>
      <c r="AC86" s="112" t="str">
        <f>IF(AB86="","",_xlfn.RANK.EQ(AB86,$AB$7:INDEX($AA:$AA,6+$AA$2),1))</f>
        <v/>
      </c>
      <c r="AD86" s="112" t="str">
        <f t="shared" si="4"/>
        <v/>
      </c>
    </row>
    <row r="87" spans="1:30" ht="23.45" customHeight="1" x14ac:dyDescent="0.2">
      <c r="AB87" s="112" t="str">
        <f t="shared" si="5"/>
        <v/>
      </c>
      <c r="AC87" s="112" t="str">
        <f>IF(AB87="","",_xlfn.RANK.EQ(AB87,$AB$7:INDEX($AA:$AA,6+$AA$2),1))</f>
        <v/>
      </c>
      <c r="AD87" s="112" t="str">
        <f t="shared" si="4"/>
        <v/>
      </c>
    </row>
    <row r="88" spans="1:30" ht="23.45" customHeight="1" x14ac:dyDescent="0.2">
      <c r="AB88" s="112" t="str">
        <f t="shared" si="5"/>
        <v/>
      </c>
      <c r="AC88" s="112" t="str">
        <f>IF(AB88="","",_xlfn.RANK.EQ(AB88,$AB$7:INDEX($AA:$AA,6+$AA$2),1))</f>
        <v/>
      </c>
      <c r="AD88" s="112" t="str">
        <f t="shared" si="4"/>
        <v/>
      </c>
    </row>
    <row r="89" spans="1:30" ht="23.45" customHeight="1" x14ac:dyDescent="0.2">
      <c r="AB89" s="112" t="str">
        <f t="shared" si="5"/>
        <v/>
      </c>
      <c r="AC89" s="112" t="str">
        <f>IF(AB89="","",_xlfn.RANK.EQ(AB89,$AB$7:INDEX($AA:$AA,6+$AA$2),1))</f>
        <v/>
      </c>
      <c r="AD89" s="112" t="str">
        <f t="shared" si="4"/>
        <v/>
      </c>
    </row>
    <row r="90" spans="1:30" ht="23.45" customHeight="1" x14ac:dyDescent="0.2">
      <c r="AB90" s="112" t="str">
        <f t="shared" si="5"/>
        <v/>
      </c>
      <c r="AC90" s="112" t="str">
        <f>IF(AB90="","",_xlfn.RANK.EQ(AB90,$AB$7:INDEX($AA:$AA,6+$AA$2),1))</f>
        <v/>
      </c>
      <c r="AD90" s="112" t="str">
        <f t="shared" si="4"/>
        <v/>
      </c>
    </row>
    <row r="91" spans="1:30" ht="23.45" customHeight="1" x14ac:dyDescent="0.2">
      <c r="AB91" s="112" t="str">
        <f t="shared" si="5"/>
        <v/>
      </c>
      <c r="AC91" s="112" t="str">
        <f>IF(AB91="","",_xlfn.RANK.EQ(AB91,$AB$7:INDEX($AA:$AA,6+$AA$2),1))</f>
        <v/>
      </c>
      <c r="AD91" s="112" t="str">
        <f t="shared" si="4"/>
        <v/>
      </c>
    </row>
    <row r="92" spans="1:30" ht="23.45" customHeight="1" x14ac:dyDescent="0.2">
      <c r="AB92" s="112" t="str">
        <f t="shared" si="5"/>
        <v/>
      </c>
      <c r="AC92" s="112" t="str">
        <f>IF(AB92="","",_xlfn.RANK.EQ(AB92,$AB$7:INDEX($AA:$AA,6+$AA$2),1))</f>
        <v/>
      </c>
      <c r="AD92" s="112" t="str">
        <f t="shared" si="4"/>
        <v/>
      </c>
    </row>
    <row r="93" spans="1:30" ht="23.45" customHeight="1" x14ac:dyDescent="0.2">
      <c r="AB93" s="112" t="str">
        <f t="shared" si="5"/>
        <v/>
      </c>
      <c r="AC93" s="112" t="str">
        <f>IF(AB93="","",_xlfn.RANK.EQ(AB93,$AB$7:INDEX($AA:$AA,6+$AA$2),1))</f>
        <v/>
      </c>
      <c r="AD93" s="112" t="str">
        <f t="shared" si="4"/>
        <v/>
      </c>
    </row>
    <row r="94" spans="1:30" ht="23.45" customHeight="1" x14ac:dyDescent="0.2">
      <c r="AB94" s="112" t="str">
        <f t="shared" si="5"/>
        <v/>
      </c>
      <c r="AC94" s="112" t="str">
        <f>IF(AB94="","",_xlfn.RANK.EQ(AB94,$AB$7:INDEX($AA:$AA,6+$AA$2),1))</f>
        <v/>
      </c>
      <c r="AD94" s="112" t="str">
        <f t="shared" si="4"/>
        <v/>
      </c>
    </row>
    <row r="95" spans="1:30" ht="23.45" customHeight="1" x14ac:dyDescent="0.2">
      <c r="AB95" s="112" t="str">
        <f t="shared" si="5"/>
        <v/>
      </c>
      <c r="AC95" s="112" t="str">
        <f>IF(AB95="","",_xlfn.RANK.EQ(AB95,$AB$7:INDEX($AA:$AA,6+$AA$2),1))</f>
        <v/>
      </c>
      <c r="AD95" s="112" t="str">
        <f t="shared" si="4"/>
        <v/>
      </c>
    </row>
    <row r="96" spans="1:30" ht="23.45" customHeight="1" x14ac:dyDescent="0.2">
      <c r="AB96" s="112" t="str">
        <f>IF($A96="","",MOD(ABS(SIN($AA$1+ROW()*97))*100000 + ROW()/1000000,1))</f>
        <v/>
      </c>
      <c r="AC96" s="112" t="str">
        <f>IF(AB96="","",_xlfn.RANK.EQ(AB96,$AB$7:INDEX($AA:$AA,6+$AA$2),1))</f>
        <v/>
      </c>
      <c r="AD96" s="112" t="str">
        <f t="shared" si="4"/>
        <v/>
      </c>
    </row>
    <row r="97" spans="1:28" ht="23.45" customHeight="1" x14ac:dyDescent="0.2"/>
    <row r="98" spans="1:28" ht="23.45" customHeight="1" x14ac:dyDescent="0.2">
      <c r="AA98" s="112" t="str">
        <f t="shared" ref="AA98:AA161" si="6">IF($A98="","",MOD(ABS(SIN($AA$1+ROW()*97))*100000,1))</f>
        <v/>
      </c>
      <c r="AB98" s="112" t="str">
        <f t="shared" ref="AB98:AB129" si="7">IF(AA98="","",IF(AA98&lt;=LARGE($AA$7:$AA$1071,$AA$3),"JA",""))</f>
        <v/>
      </c>
    </row>
    <row r="99" spans="1:28" x14ac:dyDescent="0.2">
      <c r="AA99" s="112" t="str">
        <f t="shared" si="6"/>
        <v/>
      </c>
      <c r="AB99" s="112" t="str">
        <f t="shared" si="7"/>
        <v/>
      </c>
    </row>
    <row r="100" spans="1:28" x14ac:dyDescent="0.2">
      <c r="AA100" s="112" t="str">
        <f t="shared" si="6"/>
        <v/>
      </c>
      <c r="AB100" s="112" t="str">
        <f t="shared" si="7"/>
        <v/>
      </c>
    </row>
    <row r="101" spans="1:28" x14ac:dyDescent="0.2">
      <c r="A101" s="1"/>
      <c r="AA101" s="112" t="str">
        <f t="shared" si="6"/>
        <v/>
      </c>
      <c r="AB101" s="112" t="str">
        <f t="shared" si="7"/>
        <v/>
      </c>
    </row>
    <row r="102" spans="1:28" x14ac:dyDescent="0.2">
      <c r="AA102" s="112" t="str">
        <f t="shared" si="6"/>
        <v/>
      </c>
      <c r="AB102" s="112" t="str">
        <f t="shared" si="7"/>
        <v/>
      </c>
    </row>
    <row r="103" spans="1:28" x14ac:dyDescent="0.2">
      <c r="A103" s="4"/>
      <c r="B103" s="3"/>
      <c r="C103" s="3"/>
      <c r="AA103" s="112" t="str">
        <f t="shared" si="6"/>
        <v/>
      </c>
      <c r="AB103" s="112" t="str">
        <f t="shared" si="7"/>
        <v/>
      </c>
    </row>
    <row r="104" spans="1:28" x14ac:dyDescent="0.2">
      <c r="A104" s="2"/>
      <c r="AA104" s="112" t="str">
        <f t="shared" si="6"/>
        <v/>
      </c>
      <c r="AB104" s="112" t="str">
        <f t="shared" si="7"/>
        <v/>
      </c>
    </row>
    <row r="105" spans="1:28" x14ac:dyDescent="0.2">
      <c r="AA105" s="112" t="str">
        <f t="shared" si="6"/>
        <v/>
      </c>
      <c r="AB105" s="112" t="str">
        <f t="shared" si="7"/>
        <v/>
      </c>
    </row>
    <row r="106" spans="1:28" x14ac:dyDescent="0.2">
      <c r="AA106" s="112" t="str">
        <f t="shared" si="6"/>
        <v/>
      </c>
      <c r="AB106" s="112" t="str">
        <f t="shared" si="7"/>
        <v/>
      </c>
    </row>
    <row r="107" spans="1:28" x14ac:dyDescent="0.2">
      <c r="AA107" s="112" t="str">
        <f t="shared" si="6"/>
        <v/>
      </c>
      <c r="AB107" s="112" t="str">
        <f t="shared" si="7"/>
        <v/>
      </c>
    </row>
    <row r="108" spans="1:28" x14ac:dyDescent="0.2">
      <c r="AA108" s="112" t="str">
        <f t="shared" si="6"/>
        <v/>
      </c>
      <c r="AB108" s="112" t="str">
        <f t="shared" si="7"/>
        <v/>
      </c>
    </row>
    <row r="109" spans="1:28" x14ac:dyDescent="0.2">
      <c r="AA109" s="112" t="str">
        <f t="shared" si="6"/>
        <v/>
      </c>
      <c r="AB109" s="112" t="str">
        <f t="shared" si="7"/>
        <v/>
      </c>
    </row>
    <row r="110" spans="1:28" x14ac:dyDescent="0.2">
      <c r="AA110" s="112" t="str">
        <f t="shared" si="6"/>
        <v/>
      </c>
      <c r="AB110" s="112" t="str">
        <f t="shared" si="7"/>
        <v/>
      </c>
    </row>
    <row r="111" spans="1:28" x14ac:dyDescent="0.2">
      <c r="AA111" s="112" t="str">
        <f t="shared" si="6"/>
        <v/>
      </c>
      <c r="AB111" s="112" t="str">
        <f t="shared" si="7"/>
        <v/>
      </c>
    </row>
    <row r="112" spans="1:28" x14ac:dyDescent="0.2">
      <c r="AA112" s="112" t="str">
        <f t="shared" si="6"/>
        <v/>
      </c>
      <c r="AB112" s="112" t="str">
        <f t="shared" si="7"/>
        <v/>
      </c>
    </row>
    <row r="113" spans="27:28" x14ac:dyDescent="0.2">
      <c r="AA113" s="112" t="str">
        <f t="shared" si="6"/>
        <v/>
      </c>
      <c r="AB113" s="112" t="str">
        <f t="shared" si="7"/>
        <v/>
      </c>
    </row>
    <row r="114" spans="27:28" x14ac:dyDescent="0.2">
      <c r="AA114" s="112" t="str">
        <f t="shared" si="6"/>
        <v/>
      </c>
      <c r="AB114" s="112" t="str">
        <f t="shared" si="7"/>
        <v/>
      </c>
    </row>
    <row r="115" spans="27:28" x14ac:dyDescent="0.2">
      <c r="AA115" s="112" t="str">
        <f t="shared" si="6"/>
        <v/>
      </c>
      <c r="AB115" s="112" t="str">
        <f t="shared" si="7"/>
        <v/>
      </c>
    </row>
    <row r="116" spans="27:28" x14ac:dyDescent="0.2">
      <c r="AA116" s="112" t="str">
        <f t="shared" si="6"/>
        <v/>
      </c>
      <c r="AB116" s="112" t="str">
        <f t="shared" si="7"/>
        <v/>
      </c>
    </row>
    <row r="117" spans="27:28" x14ac:dyDescent="0.2">
      <c r="AA117" s="112" t="str">
        <f t="shared" si="6"/>
        <v/>
      </c>
      <c r="AB117" s="112" t="str">
        <f t="shared" si="7"/>
        <v/>
      </c>
    </row>
    <row r="118" spans="27:28" x14ac:dyDescent="0.2">
      <c r="AA118" s="112" t="str">
        <f t="shared" si="6"/>
        <v/>
      </c>
      <c r="AB118" s="112" t="str">
        <f t="shared" si="7"/>
        <v/>
      </c>
    </row>
    <row r="119" spans="27:28" x14ac:dyDescent="0.2">
      <c r="AA119" s="112" t="str">
        <f t="shared" si="6"/>
        <v/>
      </c>
      <c r="AB119" s="112" t="str">
        <f t="shared" si="7"/>
        <v/>
      </c>
    </row>
    <row r="120" spans="27:28" x14ac:dyDescent="0.2">
      <c r="AA120" s="112" t="str">
        <f t="shared" si="6"/>
        <v/>
      </c>
      <c r="AB120" s="112" t="str">
        <f t="shared" si="7"/>
        <v/>
      </c>
    </row>
    <row r="121" spans="27:28" x14ac:dyDescent="0.2">
      <c r="AA121" s="112" t="str">
        <f t="shared" si="6"/>
        <v/>
      </c>
      <c r="AB121" s="112" t="str">
        <f t="shared" si="7"/>
        <v/>
      </c>
    </row>
    <row r="122" spans="27:28" x14ac:dyDescent="0.2">
      <c r="AA122" s="112" t="str">
        <f t="shared" si="6"/>
        <v/>
      </c>
      <c r="AB122" s="112" t="str">
        <f t="shared" si="7"/>
        <v/>
      </c>
    </row>
    <row r="123" spans="27:28" x14ac:dyDescent="0.2">
      <c r="AA123" s="112" t="str">
        <f t="shared" si="6"/>
        <v/>
      </c>
      <c r="AB123" s="112" t="str">
        <f t="shared" si="7"/>
        <v/>
      </c>
    </row>
    <row r="124" spans="27:28" x14ac:dyDescent="0.2">
      <c r="AA124" s="112" t="str">
        <f t="shared" si="6"/>
        <v/>
      </c>
      <c r="AB124" s="112" t="str">
        <f t="shared" si="7"/>
        <v/>
      </c>
    </row>
    <row r="125" spans="27:28" x14ac:dyDescent="0.2">
      <c r="AA125" s="112" t="str">
        <f t="shared" si="6"/>
        <v/>
      </c>
      <c r="AB125" s="112" t="str">
        <f t="shared" si="7"/>
        <v/>
      </c>
    </row>
    <row r="126" spans="27:28" x14ac:dyDescent="0.2">
      <c r="AA126" s="112" t="str">
        <f t="shared" si="6"/>
        <v/>
      </c>
      <c r="AB126" s="112" t="str">
        <f t="shared" si="7"/>
        <v/>
      </c>
    </row>
    <row r="127" spans="27:28" x14ac:dyDescent="0.2">
      <c r="AA127" s="112" t="str">
        <f t="shared" si="6"/>
        <v/>
      </c>
      <c r="AB127" s="112" t="str">
        <f t="shared" si="7"/>
        <v/>
      </c>
    </row>
    <row r="128" spans="27:28" x14ac:dyDescent="0.2">
      <c r="AA128" s="112" t="str">
        <f t="shared" si="6"/>
        <v/>
      </c>
      <c r="AB128" s="112" t="str">
        <f t="shared" si="7"/>
        <v/>
      </c>
    </row>
    <row r="129" spans="27:28" x14ac:dyDescent="0.2">
      <c r="AA129" s="112" t="str">
        <f t="shared" si="6"/>
        <v/>
      </c>
      <c r="AB129" s="112" t="str">
        <f t="shared" si="7"/>
        <v/>
      </c>
    </row>
    <row r="130" spans="27:28" x14ac:dyDescent="0.2">
      <c r="AA130" s="112" t="str">
        <f t="shared" si="6"/>
        <v/>
      </c>
      <c r="AB130" s="112" t="str">
        <f t="shared" ref="AB130:AB161" si="8">IF(AA130="","",IF(AA130&lt;=LARGE($AA$7:$AA$1071,$AA$3),"JA",""))</f>
        <v/>
      </c>
    </row>
    <row r="131" spans="27:28" x14ac:dyDescent="0.2">
      <c r="AA131" s="112" t="str">
        <f t="shared" si="6"/>
        <v/>
      </c>
      <c r="AB131" s="112" t="str">
        <f t="shared" si="8"/>
        <v/>
      </c>
    </row>
    <row r="132" spans="27:28" x14ac:dyDescent="0.2">
      <c r="AA132" s="112" t="str">
        <f t="shared" si="6"/>
        <v/>
      </c>
      <c r="AB132" s="112" t="str">
        <f t="shared" si="8"/>
        <v/>
      </c>
    </row>
    <row r="133" spans="27:28" x14ac:dyDescent="0.2">
      <c r="AA133" s="112" t="str">
        <f t="shared" si="6"/>
        <v/>
      </c>
      <c r="AB133" s="112" t="str">
        <f t="shared" si="8"/>
        <v/>
      </c>
    </row>
    <row r="134" spans="27:28" x14ac:dyDescent="0.2">
      <c r="AA134" s="112" t="str">
        <f t="shared" si="6"/>
        <v/>
      </c>
      <c r="AB134" s="112" t="str">
        <f t="shared" si="8"/>
        <v/>
      </c>
    </row>
    <row r="135" spans="27:28" x14ac:dyDescent="0.2">
      <c r="AA135" s="112" t="str">
        <f t="shared" si="6"/>
        <v/>
      </c>
      <c r="AB135" s="112" t="str">
        <f t="shared" si="8"/>
        <v/>
      </c>
    </row>
    <row r="136" spans="27:28" x14ac:dyDescent="0.2">
      <c r="AA136" s="112" t="str">
        <f t="shared" si="6"/>
        <v/>
      </c>
      <c r="AB136" s="112" t="str">
        <f t="shared" si="8"/>
        <v/>
      </c>
    </row>
    <row r="137" spans="27:28" x14ac:dyDescent="0.2">
      <c r="AA137" s="112" t="str">
        <f t="shared" si="6"/>
        <v/>
      </c>
      <c r="AB137" s="112" t="str">
        <f t="shared" si="8"/>
        <v/>
      </c>
    </row>
    <row r="138" spans="27:28" x14ac:dyDescent="0.2">
      <c r="AA138" s="112" t="str">
        <f t="shared" si="6"/>
        <v/>
      </c>
      <c r="AB138" s="112" t="str">
        <f t="shared" si="8"/>
        <v/>
      </c>
    </row>
    <row r="139" spans="27:28" x14ac:dyDescent="0.2">
      <c r="AA139" s="112" t="str">
        <f t="shared" si="6"/>
        <v/>
      </c>
      <c r="AB139" s="112" t="str">
        <f t="shared" si="8"/>
        <v/>
      </c>
    </row>
    <row r="140" spans="27:28" x14ac:dyDescent="0.2">
      <c r="AA140" s="112" t="str">
        <f t="shared" si="6"/>
        <v/>
      </c>
      <c r="AB140" s="112" t="str">
        <f t="shared" si="8"/>
        <v/>
      </c>
    </row>
    <row r="141" spans="27:28" x14ac:dyDescent="0.2">
      <c r="AA141" s="112" t="str">
        <f t="shared" si="6"/>
        <v/>
      </c>
      <c r="AB141" s="112" t="str">
        <f t="shared" si="8"/>
        <v/>
      </c>
    </row>
    <row r="142" spans="27:28" x14ac:dyDescent="0.2">
      <c r="AA142" s="112" t="str">
        <f t="shared" si="6"/>
        <v/>
      </c>
      <c r="AB142" s="112" t="str">
        <f t="shared" si="8"/>
        <v/>
      </c>
    </row>
    <row r="143" spans="27:28" x14ac:dyDescent="0.2">
      <c r="AA143" s="112" t="str">
        <f t="shared" si="6"/>
        <v/>
      </c>
      <c r="AB143" s="112" t="str">
        <f t="shared" si="8"/>
        <v/>
      </c>
    </row>
    <row r="144" spans="27:28" x14ac:dyDescent="0.2">
      <c r="AA144" s="112" t="str">
        <f t="shared" si="6"/>
        <v/>
      </c>
      <c r="AB144" s="112" t="str">
        <f t="shared" si="8"/>
        <v/>
      </c>
    </row>
    <row r="145" spans="27:28" x14ac:dyDescent="0.2">
      <c r="AA145" s="112" t="str">
        <f t="shared" si="6"/>
        <v/>
      </c>
      <c r="AB145" s="112" t="str">
        <f t="shared" si="8"/>
        <v/>
      </c>
    </row>
    <row r="146" spans="27:28" x14ac:dyDescent="0.2">
      <c r="AA146" s="112" t="str">
        <f t="shared" si="6"/>
        <v/>
      </c>
      <c r="AB146" s="112" t="str">
        <f t="shared" si="8"/>
        <v/>
      </c>
    </row>
    <row r="147" spans="27:28" x14ac:dyDescent="0.2">
      <c r="AA147" s="112" t="str">
        <f t="shared" si="6"/>
        <v/>
      </c>
      <c r="AB147" s="112" t="str">
        <f t="shared" si="8"/>
        <v/>
      </c>
    </row>
    <row r="148" spans="27:28" x14ac:dyDescent="0.2">
      <c r="AA148" s="112" t="str">
        <f t="shared" si="6"/>
        <v/>
      </c>
      <c r="AB148" s="112" t="str">
        <f t="shared" si="8"/>
        <v/>
      </c>
    </row>
    <row r="149" spans="27:28" x14ac:dyDescent="0.2">
      <c r="AA149" s="112" t="str">
        <f t="shared" si="6"/>
        <v/>
      </c>
      <c r="AB149" s="112" t="str">
        <f t="shared" si="8"/>
        <v/>
      </c>
    </row>
    <row r="150" spans="27:28" x14ac:dyDescent="0.2">
      <c r="AA150" s="112" t="str">
        <f t="shared" si="6"/>
        <v/>
      </c>
      <c r="AB150" s="112" t="str">
        <f t="shared" si="8"/>
        <v/>
      </c>
    </row>
    <row r="151" spans="27:28" x14ac:dyDescent="0.2">
      <c r="AA151" s="112" t="str">
        <f t="shared" si="6"/>
        <v/>
      </c>
      <c r="AB151" s="112" t="str">
        <f t="shared" si="8"/>
        <v/>
      </c>
    </row>
    <row r="152" spans="27:28" x14ac:dyDescent="0.2">
      <c r="AA152" s="112" t="str">
        <f t="shared" si="6"/>
        <v/>
      </c>
      <c r="AB152" s="112" t="str">
        <f t="shared" si="8"/>
        <v/>
      </c>
    </row>
    <row r="153" spans="27:28" x14ac:dyDescent="0.2">
      <c r="AA153" s="112" t="str">
        <f t="shared" si="6"/>
        <v/>
      </c>
      <c r="AB153" s="112" t="str">
        <f t="shared" si="8"/>
        <v/>
      </c>
    </row>
    <row r="154" spans="27:28" x14ac:dyDescent="0.2">
      <c r="AA154" s="112" t="str">
        <f t="shared" si="6"/>
        <v/>
      </c>
      <c r="AB154" s="112" t="str">
        <f t="shared" si="8"/>
        <v/>
      </c>
    </row>
    <row r="155" spans="27:28" x14ac:dyDescent="0.2">
      <c r="AA155" s="112" t="str">
        <f t="shared" si="6"/>
        <v/>
      </c>
      <c r="AB155" s="112" t="str">
        <f t="shared" si="8"/>
        <v/>
      </c>
    </row>
    <row r="156" spans="27:28" x14ac:dyDescent="0.2">
      <c r="AA156" s="112" t="str">
        <f t="shared" si="6"/>
        <v/>
      </c>
      <c r="AB156" s="112" t="str">
        <f t="shared" si="8"/>
        <v/>
      </c>
    </row>
    <row r="157" spans="27:28" x14ac:dyDescent="0.2">
      <c r="AA157" s="112" t="str">
        <f t="shared" si="6"/>
        <v/>
      </c>
      <c r="AB157" s="112" t="str">
        <f t="shared" si="8"/>
        <v/>
      </c>
    </row>
    <row r="158" spans="27:28" x14ac:dyDescent="0.2">
      <c r="AA158" s="112" t="str">
        <f t="shared" si="6"/>
        <v/>
      </c>
      <c r="AB158" s="112" t="str">
        <f t="shared" si="8"/>
        <v/>
      </c>
    </row>
    <row r="159" spans="27:28" x14ac:dyDescent="0.2">
      <c r="AA159" s="112" t="str">
        <f t="shared" si="6"/>
        <v/>
      </c>
      <c r="AB159" s="112" t="str">
        <f t="shared" si="8"/>
        <v/>
      </c>
    </row>
    <row r="160" spans="27:28" x14ac:dyDescent="0.2">
      <c r="AA160" s="112" t="str">
        <f t="shared" si="6"/>
        <v/>
      </c>
      <c r="AB160" s="112" t="str">
        <f t="shared" si="8"/>
        <v/>
      </c>
    </row>
    <row r="161" spans="27:28" x14ac:dyDescent="0.2">
      <c r="AA161" s="112" t="str">
        <f t="shared" si="6"/>
        <v/>
      </c>
      <c r="AB161" s="112" t="str">
        <f t="shared" si="8"/>
        <v/>
      </c>
    </row>
    <row r="162" spans="27:28" x14ac:dyDescent="0.2">
      <c r="AA162" s="112" t="str">
        <f t="shared" ref="AA162:AA198" si="9">IF($A162="","",MOD(ABS(SIN($AA$1+ROW()*97))*100000,1))</f>
        <v/>
      </c>
      <c r="AB162" s="112" t="str">
        <f t="shared" ref="AB162:AB193" si="10">IF(AA162="","",IF(AA162&lt;=LARGE($AA$7:$AA$1071,$AA$3),"JA",""))</f>
        <v/>
      </c>
    </row>
    <row r="163" spans="27:28" x14ac:dyDescent="0.2">
      <c r="AA163" s="112" t="str">
        <f t="shared" si="9"/>
        <v/>
      </c>
      <c r="AB163" s="112" t="str">
        <f t="shared" si="10"/>
        <v/>
      </c>
    </row>
    <row r="164" spans="27:28" x14ac:dyDescent="0.2">
      <c r="AA164" s="112" t="str">
        <f t="shared" si="9"/>
        <v/>
      </c>
      <c r="AB164" s="112" t="str">
        <f t="shared" si="10"/>
        <v/>
      </c>
    </row>
    <row r="165" spans="27:28" x14ac:dyDescent="0.2">
      <c r="AA165" s="112" t="str">
        <f t="shared" si="9"/>
        <v/>
      </c>
      <c r="AB165" s="112" t="str">
        <f t="shared" si="10"/>
        <v/>
      </c>
    </row>
    <row r="166" spans="27:28" x14ac:dyDescent="0.2">
      <c r="AA166" s="112" t="str">
        <f t="shared" si="9"/>
        <v/>
      </c>
      <c r="AB166" s="112" t="str">
        <f t="shared" si="10"/>
        <v/>
      </c>
    </row>
    <row r="167" spans="27:28" x14ac:dyDescent="0.2">
      <c r="AA167" s="112" t="str">
        <f t="shared" si="9"/>
        <v/>
      </c>
      <c r="AB167" s="112" t="str">
        <f t="shared" si="10"/>
        <v/>
      </c>
    </row>
    <row r="168" spans="27:28" x14ac:dyDescent="0.2">
      <c r="AA168" s="112" t="str">
        <f t="shared" si="9"/>
        <v/>
      </c>
      <c r="AB168" s="112" t="str">
        <f t="shared" si="10"/>
        <v/>
      </c>
    </row>
    <row r="169" spans="27:28" x14ac:dyDescent="0.2">
      <c r="AA169" s="112" t="str">
        <f t="shared" si="9"/>
        <v/>
      </c>
      <c r="AB169" s="112" t="str">
        <f t="shared" si="10"/>
        <v/>
      </c>
    </row>
    <row r="170" spans="27:28" x14ac:dyDescent="0.2">
      <c r="AA170" s="112" t="str">
        <f t="shared" si="9"/>
        <v/>
      </c>
      <c r="AB170" s="112" t="str">
        <f t="shared" si="10"/>
        <v/>
      </c>
    </row>
    <row r="171" spans="27:28" x14ac:dyDescent="0.2">
      <c r="AA171" s="112" t="str">
        <f t="shared" si="9"/>
        <v/>
      </c>
      <c r="AB171" s="112" t="str">
        <f t="shared" si="10"/>
        <v/>
      </c>
    </row>
    <row r="172" spans="27:28" x14ac:dyDescent="0.2">
      <c r="AA172" s="112" t="str">
        <f t="shared" si="9"/>
        <v/>
      </c>
      <c r="AB172" s="112" t="str">
        <f t="shared" si="10"/>
        <v/>
      </c>
    </row>
    <row r="173" spans="27:28" x14ac:dyDescent="0.2">
      <c r="AA173" s="112" t="str">
        <f t="shared" si="9"/>
        <v/>
      </c>
      <c r="AB173" s="112" t="str">
        <f t="shared" si="10"/>
        <v/>
      </c>
    </row>
    <row r="174" spans="27:28" x14ac:dyDescent="0.2">
      <c r="AA174" s="112" t="str">
        <f t="shared" si="9"/>
        <v/>
      </c>
      <c r="AB174" s="112" t="str">
        <f t="shared" si="10"/>
        <v/>
      </c>
    </row>
    <row r="175" spans="27:28" x14ac:dyDescent="0.2">
      <c r="AA175" s="112" t="str">
        <f t="shared" si="9"/>
        <v/>
      </c>
      <c r="AB175" s="112" t="str">
        <f t="shared" si="10"/>
        <v/>
      </c>
    </row>
    <row r="176" spans="27:28" x14ac:dyDescent="0.2">
      <c r="AA176" s="112" t="str">
        <f t="shared" si="9"/>
        <v/>
      </c>
      <c r="AB176" s="112" t="str">
        <f t="shared" si="10"/>
        <v/>
      </c>
    </row>
    <row r="177" spans="27:28" x14ac:dyDescent="0.2">
      <c r="AA177" s="112" t="str">
        <f t="shared" si="9"/>
        <v/>
      </c>
      <c r="AB177" s="112" t="str">
        <f t="shared" si="10"/>
        <v/>
      </c>
    </row>
    <row r="178" spans="27:28" x14ac:dyDescent="0.2">
      <c r="AA178" s="112" t="str">
        <f t="shared" si="9"/>
        <v/>
      </c>
      <c r="AB178" s="112" t="str">
        <f t="shared" si="10"/>
        <v/>
      </c>
    </row>
    <row r="179" spans="27:28" x14ac:dyDescent="0.2">
      <c r="AA179" s="112" t="str">
        <f t="shared" si="9"/>
        <v/>
      </c>
      <c r="AB179" s="112" t="str">
        <f t="shared" si="10"/>
        <v/>
      </c>
    </row>
    <row r="180" spans="27:28" x14ac:dyDescent="0.2">
      <c r="AA180" s="112" t="str">
        <f t="shared" si="9"/>
        <v/>
      </c>
      <c r="AB180" s="112" t="str">
        <f t="shared" si="10"/>
        <v/>
      </c>
    </row>
    <row r="181" spans="27:28" x14ac:dyDescent="0.2">
      <c r="AA181" s="112" t="str">
        <f t="shared" si="9"/>
        <v/>
      </c>
      <c r="AB181" s="112" t="str">
        <f t="shared" si="10"/>
        <v/>
      </c>
    </row>
    <row r="182" spans="27:28" x14ac:dyDescent="0.2">
      <c r="AA182" s="112" t="str">
        <f t="shared" si="9"/>
        <v/>
      </c>
      <c r="AB182" s="112" t="str">
        <f t="shared" si="10"/>
        <v/>
      </c>
    </row>
    <row r="183" spans="27:28" x14ac:dyDescent="0.2">
      <c r="AA183" s="112" t="str">
        <f t="shared" si="9"/>
        <v/>
      </c>
      <c r="AB183" s="112" t="str">
        <f t="shared" si="10"/>
        <v/>
      </c>
    </row>
    <row r="184" spans="27:28" x14ac:dyDescent="0.2">
      <c r="AA184" s="112" t="str">
        <f t="shared" si="9"/>
        <v/>
      </c>
      <c r="AB184" s="112" t="str">
        <f t="shared" si="10"/>
        <v/>
      </c>
    </row>
    <row r="185" spans="27:28" x14ac:dyDescent="0.2">
      <c r="AA185" s="112" t="str">
        <f t="shared" si="9"/>
        <v/>
      </c>
      <c r="AB185" s="112" t="str">
        <f t="shared" si="10"/>
        <v/>
      </c>
    </row>
    <row r="186" spans="27:28" x14ac:dyDescent="0.2">
      <c r="AA186" s="112" t="str">
        <f t="shared" si="9"/>
        <v/>
      </c>
      <c r="AB186" s="112" t="str">
        <f t="shared" si="10"/>
        <v/>
      </c>
    </row>
    <row r="187" spans="27:28" x14ac:dyDescent="0.2">
      <c r="AA187" s="112" t="str">
        <f t="shared" si="9"/>
        <v/>
      </c>
      <c r="AB187" s="112" t="str">
        <f t="shared" si="10"/>
        <v/>
      </c>
    </row>
    <row r="188" spans="27:28" x14ac:dyDescent="0.2">
      <c r="AA188" s="112" t="str">
        <f t="shared" si="9"/>
        <v/>
      </c>
      <c r="AB188" s="112" t="str">
        <f t="shared" si="10"/>
        <v/>
      </c>
    </row>
    <row r="189" spans="27:28" x14ac:dyDescent="0.2">
      <c r="AA189" s="112" t="str">
        <f t="shared" si="9"/>
        <v/>
      </c>
      <c r="AB189" s="112" t="str">
        <f t="shared" si="10"/>
        <v/>
      </c>
    </row>
    <row r="190" spans="27:28" x14ac:dyDescent="0.2">
      <c r="AA190" s="112" t="str">
        <f t="shared" si="9"/>
        <v/>
      </c>
      <c r="AB190" s="112" t="str">
        <f t="shared" si="10"/>
        <v/>
      </c>
    </row>
    <row r="191" spans="27:28" x14ac:dyDescent="0.2">
      <c r="AA191" s="112" t="str">
        <f t="shared" si="9"/>
        <v/>
      </c>
      <c r="AB191" s="112" t="str">
        <f t="shared" si="10"/>
        <v/>
      </c>
    </row>
    <row r="192" spans="27:28" x14ac:dyDescent="0.2">
      <c r="AA192" s="112" t="str">
        <f t="shared" si="9"/>
        <v/>
      </c>
      <c r="AB192" s="112" t="str">
        <f t="shared" si="10"/>
        <v/>
      </c>
    </row>
    <row r="193" spans="27:28" x14ac:dyDescent="0.2">
      <c r="AA193" s="112" t="str">
        <f t="shared" si="9"/>
        <v/>
      </c>
      <c r="AB193" s="112" t="str">
        <f t="shared" si="10"/>
        <v/>
      </c>
    </row>
    <row r="194" spans="27:28" x14ac:dyDescent="0.2">
      <c r="AA194" s="112" t="str">
        <f t="shared" si="9"/>
        <v/>
      </c>
      <c r="AB194" s="112" t="str">
        <f t="shared" ref="AB194:AB225" si="11">IF(AA194="","",IF(AA194&lt;=LARGE($AA$7:$AA$1071,$AA$3),"JA",""))</f>
        <v/>
      </c>
    </row>
    <row r="195" spans="27:28" x14ac:dyDescent="0.2">
      <c r="AA195" s="112" t="str">
        <f t="shared" si="9"/>
        <v/>
      </c>
      <c r="AB195" s="112" t="str">
        <f t="shared" si="11"/>
        <v/>
      </c>
    </row>
    <row r="196" spans="27:28" x14ac:dyDescent="0.2">
      <c r="AA196" s="112" t="str">
        <f t="shared" si="9"/>
        <v/>
      </c>
      <c r="AB196" s="112" t="str">
        <f t="shared" si="11"/>
        <v/>
      </c>
    </row>
    <row r="197" spans="27:28" x14ac:dyDescent="0.2">
      <c r="AA197" s="112" t="str">
        <f t="shared" si="9"/>
        <v/>
      </c>
      <c r="AB197" s="112" t="str">
        <f t="shared" si="11"/>
        <v/>
      </c>
    </row>
    <row r="198" spans="27:28" x14ac:dyDescent="0.2">
      <c r="AA198" s="112" t="str">
        <f t="shared" si="9"/>
        <v/>
      </c>
      <c r="AB198" s="112" t="str">
        <f t="shared" si="11"/>
        <v/>
      </c>
    </row>
    <row r="199" spans="27:28" x14ac:dyDescent="0.2">
      <c r="AB199" s="112" t="str">
        <f t="shared" si="11"/>
        <v/>
      </c>
    </row>
    <row r="200" spans="27:28" x14ac:dyDescent="0.2">
      <c r="AB200" s="112" t="str">
        <f t="shared" si="11"/>
        <v/>
      </c>
    </row>
    <row r="201" spans="27:28" x14ac:dyDescent="0.2">
      <c r="AB201" s="112" t="str">
        <f t="shared" si="11"/>
        <v/>
      </c>
    </row>
    <row r="202" spans="27:28" x14ac:dyDescent="0.2">
      <c r="AB202" s="112" t="str">
        <f t="shared" si="11"/>
        <v/>
      </c>
    </row>
    <row r="203" spans="27:28" x14ac:dyDescent="0.2">
      <c r="AB203" s="112" t="str">
        <f t="shared" si="11"/>
        <v/>
      </c>
    </row>
    <row r="204" spans="27:28" x14ac:dyDescent="0.2">
      <c r="AB204" s="112" t="str">
        <f t="shared" si="11"/>
        <v/>
      </c>
    </row>
    <row r="205" spans="27:28" x14ac:dyDescent="0.2">
      <c r="AB205" s="112" t="str">
        <f t="shared" si="11"/>
        <v/>
      </c>
    </row>
    <row r="206" spans="27:28" x14ac:dyDescent="0.2">
      <c r="AB206" s="112" t="str">
        <f t="shared" si="11"/>
        <v/>
      </c>
    </row>
    <row r="207" spans="27:28" x14ac:dyDescent="0.2">
      <c r="AB207" s="112" t="str">
        <f t="shared" si="11"/>
        <v/>
      </c>
    </row>
    <row r="208" spans="27:28" x14ac:dyDescent="0.2">
      <c r="AB208" s="112" t="str">
        <f t="shared" si="11"/>
        <v/>
      </c>
    </row>
    <row r="209" spans="28:28" x14ac:dyDescent="0.2">
      <c r="AB209" s="112" t="str">
        <f t="shared" si="11"/>
        <v/>
      </c>
    </row>
    <row r="210" spans="28:28" x14ac:dyDescent="0.2">
      <c r="AB210" s="112" t="str">
        <f t="shared" si="11"/>
        <v/>
      </c>
    </row>
    <row r="211" spans="28:28" x14ac:dyDescent="0.2">
      <c r="AB211" s="112" t="str">
        <f t="shared" si="11"/>
        <v/>
      </c>
    </row>
    <row r="212" spans="28:28" x14ac:dyDescent="0.2">
      <c r="AB212" s="112" t="str">
        <f t="shared" si="11"/>
        <v/>
      </c>
    </row>
    <row r="213" spans="28:28" x14ac:dyDescent="0.2">
      <c r="AB213" s="112" t="str">
        <f t="shared" si="11"/>
        <v/>
      </c>
    </row>
    <row r="214" spans="28:28" x14ac:dyDescent="0.2">
      <c r="AB214" s="112" t="str">
        <f t="shared" si="11"/>
        <v/>
      </c>
    </row>
    <row r="215" spans="28:28" x14ac:dyDescent="0.2">
      <c r="AB215" s="112" t="str">
        <f t="shared" si="11"/>
        <v/>
      </c>
    </row>
    <row r="216" spans="28:28" x14ac:dyDescent="0.2">
      <c r="AB216" s="112" t="str">
        <f t="shared" si="11"/>
        <v/>
      </c>
    </row>
    <row r="217" spans="28:28" x14ac:dyDescent="0.2">
      <c r="AB217" s="112" t="str">
        <f t="shared" si="11"/>
        <v/>
      </c>
    </row>
    <row r="218" spans="28:28" x14ac:dyDescent="0.2">
      <c r="AB218" s="112" t="str">
        <f t="shared" si="11"/>
        <v/>
      </c>
    </row>
  </sheetData>
  <sheetProtection algorithmName="SHA-512" hashValue="xxd+ZKWcxWbngPG1Rgvh57nQ3/VCnhj94QMe6HwlRygPPlLIqjPWbtD/Oy0ntRPxBuXjzNOODc4ZuLfPfaETJQ==" saltValue="7pFlx7U5IcOFzolWVIC9Ww==" spinCount="100000" sheet="1" objects="1" scenarios="1"/>
  <protectedRanges>
    <protectedRange sqref="A6:E82" name="Bereich1"/>
  </protectedRanges>
  <customSheetViews>
    <customSheetView guid="{FBC24256-48C5-4FB9-849B-CFD3011B31D7}" scale="115" showPageBreaks="1" view="pageBreakPreview">
      <selection activeCell="D5" sqref="D5:G5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3">
    <mergeCell ref="A1:F1"/>
    <mergeCell ref="A2:F2"/>
    <mergeCell ref="F6:F7"/>
  </mergeCells>
  <conditionalFormatting sqref="A7:E194">
    <cfRule type="expression" dxfId="5" priority="1">
      <formula>AND($AD7="JA",$A$4="ja")</formula>
    </cfRule>
  </conditionalFormatting>
  <pageMargins left="0.70866141732283472" right="0.70866141732283472" top="0.74803149606299213" bottom="0.74803149606299213" header="0.31496062992125984" footer="0.31496062992125984"/>
  <pageSetup paperSize="9" scale="83" fitToWidth="0" orientation="landscape" r:id="rId2"/>
  <headerFooter alignWithMargins="0">
    <oddFooter>&amp;C&amp;A&amp;RSeite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74"/>
  <sheetViews>
    <sheetView view="pageBreakPreview" topLeftCell="A5" zoomScale="115" zoomScaleNormal="100" zoomScaleSheetLayoutView="115" workbookViewId="0">
      <selection activeCell="A4" sqref="A4"/>
    </sheetView>
  </sheetViews>
  <sheetFormatPr baseColWidth="10" defaultColWidth="9" defaultRowHeight="12.75" x14ac:dyDescent="0.2"/>
  <cols>
    <col min="1" max="1" width="7.28515625" style="52" customWidth="1"/>
    <col min="2" max="2" width="13.7109375" style="52" customWidth="1"/>
    <col min="3" max="3" width="22.28515625" style="52" hidden="1" customWidth="1"/>
    <col min="4" max="4" width="25.5703125" style="52" customWidth="1"/>
    <col min="5" max="5" width="20" style="52" customWidth="1"/>
    <col min="6" max="6" width="5" style="52" customWidth="1"/>
    <col min="7" max="7" width="5.28515625" style="52" customWidth="1"/>
    <col min="8" max="21" width="9" style="51"/>
    <col min="22" max="22" width="16.7109375" style="112" hidden="1" customWidth="1"/>
    <col min="23" max="23" width="11.28515625" style="112" hidden="1" customWidth="1"/>
    <col min="24" max="24" width="9.85546875" style="112" hidden="1" customWidth="1"/>
    <col min="25" max="26" width="0" style="112" hidden="1" customWidth="1"/>
    <col min="27" max="30" width="0" style="51" hidden="1" customWidth="1"/>
    <col min="31" max="16384" width="9" style="51"/>
  </cols>
  <sheetData>
    <row r="1" spans="1:26" ht="25.5" customHeight="1" x14ac:dyDescent="0.2">
      <c r="A1" s="153" t="s">
        <v>60</v>
      </c>
      <c r="B1" s="154"/>
      <c r="C1" s="154"/>
      <c r="D1" s="154"/>
      <c r="E1" s="154"/>
      <c r="F1" s="154"/>
      <c r="G1" s="154"/>
      <c r="V1" s="42" t="s">
        <v>86</v>
      </c>
      <c r="W1" s="112">
        <f ca="1">INT(RAND()*900000)+100000</f>
        <v>490261</v>
      </c>
    </row>
    <row r="2" spans="1:26" x14ac:dyDescent="0.2">
      <c r="A2" s="216" t="s">
        <v>47</v>
      </c>
      <c r="B2" s="217"/>
      <c r="C2" s="217"/>
      <c r="D2" s="217"/>
      <c r="E2" s="217"/>
      <c r="F2" s="217"/>
      <c r="G2" s="217"/>
      <c r="V2" s="112" t="s">
        <v>83</v>
      </c>
      <c r="W2" s="112">
        <f>COUNTIF($A$7:$A$1027,"&lt;&gt;")</f>
        <v>0</v>
      </c>
    </row>
    <row r="3" spans="1:26" ht="35.25" customHeight="1" x14ac:dyDescent="0.25">
      <c r="A3" s="8"/>
      <c r="B3" s="8"/>
      <c r="C3" s="245" t="str">
        <f>IF(Übersicht!$A$14="Machbarkeitsstudie / Durchführbarkeitsstudie (DS)","Diese Anlage ist für Ihre Förderlinie nicht vorgesehen und daher nicht auszufüllen!","")</f>
        <v/>
      </c>
      <c r="D3" s="245"/>
      <c r="E3" s="8"/>
      <c r="F3" s="8"/>
      <c r="G3" s="8"/>
      <c r="V3" s="112" t="s">
        <v>84</v>
      </c>
      <c r="W3" s="112">
        <f>IF(W2=0,0,MAX(1,ROUNDUP(W2*25%,0)))</f>
        <v>0</v>
      </c>
    </row>
    <row r="4" spans="1:26" ht="13.5" thickBot="1" x14ac:dyDescent="0.25">
      <c r="A4" s="131"/>
      <c r="B4" s="8"/>
      <c r="C4" s="8"/>
      <c r="D4" s="8"/>
      <c r="E4" s="8"/>
      <c r="F4" s="8"/>
      <c r="G4" s="8"/>
    </row>
    <row r="5" spans="1:26" ht="48.75" thickBot="1" x14ac:dyDescent="0.25">
      <c r="A5" s="81" t="s">
        <v>12</v>
      </c>
      <c r="B5" s="82" t="s">
        <v>13</v>
      </c>
      <c r="C5" s="82" t="s">
        <v>43</v>
      </c>
      <c r="D5" s="82" t="s">
        <v>61</v>
      </c>
      <c r="E5" s="85" t="s">
        <v>77</v>
      </c>
      <c r="F5" s="239" t="s">
        <v>76</v>
      </c>
      <c r="G5" s="240"/>
    </row>
    <row r="6" spans="1:26" ht="10.5" customHeight="1" x14ac:dyDescent="0.2">
      <c r="A6" s="126" t="s">
        <v>62</v>
      </c>
      <c r="B6" s="127">
        <v>45731</v>
      </c>
      <c r="C6" s="128" t="s">
        <v>63</v>
      </c>
      <c r="D6" s="128" t="s">
        <v>64</v>
      </c>
      <c r="E6" s="129">
        <v>12000</v>
      </c>
      <c r="F6" s="241">
        <f>IF(Übersicht!$A$14="Machbarkeitsstudie / Durchführbarkeitsstudie (DS)", 0,SUM(E7:E35))</f>
        <v>0</v>
      </c>
      <c r="G6" s="242"/>
    </row>
    <row r="7" spans="1:26" s="52" customFormat="1" ht="13.5" thickBot="1" x14ac:dyDescent="0.25">
      <c r="A7" s="132"/>
      <c r="B7" s="133"/>
      <c r="C7" s="134"/>
      <c r="D7" s="134"/>
      <c r="E7" s="135"/>
      <c r="F7" s="243"/>
      <c r="G7" s="244"/>
      <c r="V7" s="112"/>
      <c r="W7" s="112"/>
      <c r="X7" s="112" t="str">
        <f t="shared" ref="X7:X52" si="0">IF($A7="","",MOD(ABS(SIN($W$1+ROW()*97))*100000 + ROW()/1000000,1))</f>
        <v/>
      </c>
      <c r="Y7" s="112" t="str">
        <f>IF(X7="","",_xlfn.RANK.EQ(X7,$X$7:INDEX($X:$X,6+$W$2),1))</f>
        <v/>
      </c>
      <c r="Z7" s="112" t="str">
        <f>IF(Y7="","",IF(Y7&lt;=$W$3,"JA",""))</f>
        <v/>
      </c>
    </row>
    <row r="8" spans="1:26" s="52" customFormat="1" x14ac:dyDescent="0.2">
      <c r="A8" s="132"/>
      <c r="B8" s="133"/>
      <c r="C8" s="134"/>
      <c r="D8" s="134"/>
      <c r="E8" s="135"/>
      <c r="F8" s="238"/>
      <c r="G8" s="238"/>
      <c r="V8" s="112"/>
      <c r="W8" s="112"/>
      <c r="X8" s="112" t="str">
        <f t="shared" si="0"/>
        <v/>
      </c>
      <c r="Y8" s="112" t="str">
        <f>IF(X8="","",_xlfn.RANK.EQ(X8,$X$7:INDEX($W:$W,6+$W$2),1))</f>
        <v/>
      </c>
      <c r="Z8" s="112" t="str">
        <f t="shared" ref="Z8:Z52" si="1">IF(Y8="","",IF(Y8&lt;=$W$3,"JA",""))</f>
        <v/>
      </c>
    </row>
    <row r="9" spans="1:26" s="52" customFormat="1" x14ac:dyDescent="0.2">
      <c r="A9" s="132"/>
      <c r="B9" s="133"/>
      <c r="C9" s="134"/>
      <c r="D9" s="134"/>
      <c r="E9" s="135"/>
      <c r="F9" s="238"/>
      <c r="G9" s="238"/>
      <c r="V9" s="112"/>
      <c r="W9" s="112"/>
      <c r="X9" s="112" t="str">
        <f t="shared" si="0"/>
        <v/>
      </c>
      <c r="Y9" s="112" t="str">
        <f>IF(X9="","",_xlfn.RANK.EQ(X9,$X$7:INDEX($W:$W,6+$W$2),1))</f>
        <v/>
      </c>
      <c r="Z9" s="112" t="str">
        <f t="shared" si="1"/>
        <v/>
      </c>
    </row>
    <row r="10" spans="1:26" s="87" customFormat="1" x14ac:dyDescent="0.2">
      <c r="A10" s="132"/>
      <c r="B10" s="133"/>
      <c r="C10" s="134"/>
      <c r="D10" s="134"/>
      <c r="E10" s="135"/>
      <c r="F10" s="238"/>
      <c r="G10" s="238"/>
      <c r="V10" s="112"/>
      <c r="W10" s="112"/>
      <c r="X10" s="112" t="str">
        <f t="shared" si="0"/>
        <v/>
      </c>
      <c r="Y10" s="112" t="str">
        <f>IF(X10="","",_xlfn.RANK.EQ(X10,$X$7:INDEX($W:$W,6+$W$2),1))</f>
        <v/>
      </c>
      <c r="Z10" s="112" t="str">
        <f t="shared" si="1"/>
        <v/>
      </c>
    </row>
    <row r="11" spans="1:26" s="87" customFormat="1" x14ac:dyDescent="0.2">
      <c r="A11" s="132"/>
      <c r="B11" s="133"/>
      <c r="C11" s="134"/>
      <c r="D11" s="134"/>
      <c r="E11" s="135"/>
      <c r="F11" s="238"/>
      <c r="G11" s="238"/>
      <c r="V11" s="112"/>
      <c r="W11" s="112"/>
      <c r="X11" s="112" t="str">
        <f t="shared" si="0"/>
        <v/>
      </c>
      <c r="Y11" s="112" t="str">
        <f>IF(X11="","",_xlfn.RANK.EQ(X11,$X$7:INDEX($W:$W,6+$W$2),1))</f>
        <v/>
      </c>
      <c r="Z11" s="112" t="str">
        <f t="shared" si="1"/>
        <v/>
      </c>
    </row>
    <row r="12" spans="1:26" s="87" customFormat="1" x14ac:dyDescent="0.2">
      <c r="A12" s="132"/>
      <c r="B12" s="133"/>
      <c r="C12" s="134"/>
      <c r="D12" s="134"/>
      <c r="E12" s="135"/>
      <c r="F12" s="238"/>
      <c r="G12" s="238"/>
      <c r="V12" s="112"/>
      <c r="W12" s="112"/>
      <c r="X12" s="112" t="str">
        <f t="shared" si="0"/>
        <v/>
      </c>
      <c r="Y12" s="112" t="str">
        <f>IF(X12="","",_xlfn.RANK.EQ(X12,$X$7:INDEX($X:$X,6+$W$2),1))</f>
        <v/>
      </c>
      <c r="Z12" s="112" t="str">
        <f t="shared" si="1"/>
        <v/>
      </c>
    </row>
    <row r="13" spans="1:26" s="87" customFormat="1" x14ac:dyDescent="0.2">
      <c r="A13" s="132"/>
      <c r="B13" s="133"/>
      <c r="C13" s="134"/>
      <c r="D13" s="134"/>
      <c r="E13" s="135"/>
      <c r="F13" s="238"/>
      <c r="G13" s="238"/>
      <c r="V13" s="112"/>
      <c r="W13" s="112"/>
      <c r="X13" s="112" t="str">
        <f t="shared" si="0"/>
        <v/>
      </c>
      <c r="Y13" s="112" t="str">
        <f>IF(X13="","",_xlfn.RANK.EQ(X13,$X$7:INDEX($W:$W,6+$W$2),1))</f>
        <v/>
      </c>
      <c r="Z13" s="112" t="str">
        <f t="shared" si="1"/>
        <v/>
      </c>
    </row>
    <row r="14" spans="1:26" s="87" customFormat="1" x14ac:dyDescent="0.2">
      <c r="A14" s="132"/>
      <c r="B14" s="133"/>
      <c r="C14" s="134"/>
      <c r="D14" s="134"/>
      <c r="E14" s="135"/>
      <c r="F14" s="238"/>
      <c r="G14" s="238"/>
      <c r="V14" s="112"/>
      <c r="W14" s="112"/>
      <c r="X14" s="112" t="str">
        <f t="shared" si="0"/>
        <v/>
      </c>
      <c r="Y14" s="112" t="str">
        <f>IF(X14="","",_xlfn.RANK.EQ(X14,$X$7:INDEX($W:$W,6+$W$2),1))</f>
        <v/>
      </c>
      <c r="Z14" s="112" t="str">
        <f t="shared" si="1"/>
        <v/>
      </c>
    </row>
    <row r="15" spans="1:26" s="87" customFormat="1" x14ac:dyDescent="0.2">
      <c r="A15" s="132"/>
      <c r="B15" s="133"/>
      <c r="C15" s="134"/>
      <c r="D15" s="134"/>
      <c r="E15" s="135"/>
      <c r="F15" s="238"/>
      <c r="G15" s="238"/>
      <c r="V15" s="112"/>
      <c r="W15" s="112"/>
      <c r="X15" s="112" t="str">
        <f t="shared" si="0"/>
        <v/>
      </c>
      <c r="Y15" s="112" t="str">
        <f>IF(X15="","",_xlfn.RANK.EQ(X15,$X$7:INDEX($W:$W,6+$W$2),1))</f>
        <v/>
      </c>
      <c r="Z15" s="112" t="str">
        <f t="shared" si="1"/>
        <v/>
      </c>
    </row>
    <row r="16" spans="1:26" s="87" customFormat="1" x14ac:dyDescent="0.2">
      <c r="A16" s="132"/>
      <c r="B16" s="133"/>
      <c r="C16" s="134"/>
      <c r="D16" s="134"/>
      <c r="E16" s="135"/>
      <c r="F16" s="238"/>
      <c r="G16" s="238"/>
      <c r="V16" s="112"/>
      <c r="W16" s="112"/>
      <c r="X16" s="112" t="str">
        <f t="shared" si="0"/>
        <v/>
      </c>
      <c r="Y16" s="112" t="str">
        <f>IF(X16="","",_xlfn.RANK.EQ(X16,$X$7:INDEX($W:$W,6+$W$2),1))</f>
        <v/>
      </c>
      <c r="Z16" s="112" t="str">
        <f t="shared" si="1"/>
        <v/>
      </c>
    </row>
    <row r="17" spans="1:26" s="87" customFormat="1" x14ac:dyDescent="0.2">
      <c r="A17" s="132"/>
      <c r="B17" s="133"/>
      <c r="C17" s="134"/>
      <c r="D17" s="134"/>
      <c r="E17" s="135"/>
      <c r="F17" s="238"/>
      <c r="G17" s="238"/>
      <c r="V17" s="112"/>
      <c r="W17" s="112"/>
      <c r="X17" s="112" t="str">
        <f t="shared" si="0"/>
        <v/>
      </c>
      <c r="Y17" s="112" t="str">
        <f>IF(X17="","",_xlfn.RANK.EQ(X17,$X$7:INDEX($W:$W,6+$W$2),1))</f>
        <v/>
      </c>
      <c r="Z17" s="112" t="str">
        <f t="shared" si="1"/>
        <v/>
      </c>
    </row>
    <row r="18" spans="1:26" s="87" customFormat="1" x14ac:dyDescent="0.2">
      <c r="A18" s="132"/>
      <c r="B18" s="133"/>
      <c r="C18" s="134"/>
      <c r="D18" s="134"/>
      <c r="E18" s="135"/>
      <c r="F18" s="238"/>
      <c r="G18" s="238"/>
      <c r="V18" s="112"/>
      <c r="W18" s="112"/>
      <c r="X18" s="112" t="str">
        <f t="shared" si="0"/>
        <v/>
      </c>
      <c r="Y18" s="112" t="str">
        <f>IF(X18="","",_xlfn.RANK.EQ(X18,$X$7:INDEX($W:$W,6+$W$2),1))</f>
        <v/>
      </c>
      <c r="Z18" s="112" t="str">
        <f t="shared" si="1"/>
        <v/>
      </c>
    </row>
    <row r="19" spans="1:26" s="87" customFormat="1" x14ac:dyDescent="0.2">
      <c r="A19" s="132"/>
      <c r="B19" s="133"/>
      <c r="C19" s="134"/>
      <c r="D19" s="134"/>
      <c r="E19" s="135"/>
      <c r="F19" s="238"/>
      <c r="G19" s="238"/>
      <c r="V19" s="112"/>
      <c r="W19" s="112"/>
      <c r="X19" s="112" t="str">
        <f t="shared" si="0"/>
        <v/>
      </c>
      <c r="Y19" s="112" t="str">
        <f>IF(X19="","",_xlfn.RANK.EQ(X19,$X$7:INDEX($W:$W,6+$W$2),1))</f>
        <v/>
      </c>
      <c r="Z19" s="112" t="str">
        <f t="shared" si="1"/>
        <v/>
      </c>
    </row>
    <row r="20" spans="1:26" s="52" customFormat="1" x14ac:dyDescent="0.2">
      <c r="A20" s="132"/>
      <c r="B20" s="133"/>
      <c r="C20" s="134"/>
      <c r="D20" s="134"/>
      <c r="E20" s="135"/>
      <c r="F20" s="238"/>
      <c r="G20" s="238"/>
      <c r="V20" s="112"/>
      <c r="W20" s="112"/>
      <c r="X20" s="112" t="str">
        <f t="shared" si="0"/>
        <v/>
      </c>
      <c r="Y20" s="112" t="str">
        <f>IF(X20="","",_xlfn.RANK.EQ(X20,$X$7:INDEX($W:$W,6+$W$2),1))</f>
        <v/>
      </c>
      <c r="Z20" s="112" t="str">
        <f t="shared" si="1"/>
        <v/>
      </c>
    </row>
    <row r="21" spans="1:26" s="52" customFormat="1" x14ac:dyDescent="0.2">
      <c r="A21" s="132"/>
      <c r="B21" s="133"/>
      <c r="C21" s="134"/>
      <c r="D21" s="134"/>
      <c r="E21" s="135"/>
      <c r="F21" s="238"/>
      <c r="G21" s="238"/>
      <c r="J21" s="61"/>
      <c r="V21" s="112"/>
      <c r="W21" s="112"/>
      <c r="X21" s="112" t="str">
        <f t="shared" si="0"/>
        <v/>
      </c>
      <c r="Y21" s="112" t="str">
        <f>IF(X21="","",_xlfn.RANK.EQ(X21,$X$7:INDEX($W:$W,6+$W$2),1))</f>
        <v/>
      </c>
      <c r="Z21" s="112" t="str">
        <f t="shared" si="1"/>
        <v/>
      </c>
    </row>
    <row r="22" spans="1:26" s="66" customFormat="1" x14ac:dyDescent="0.2">
      <c r="A22" s="132"/>
      <c r="B22" s="133"/>
      <c r="C22" s="134"/>
      <c r="D22" s="134"/>
      <c r="E22" s="135"/>
      <c r="F22" s="238"/>
      <c r="G22" s="238"/>
      <c r="V22" s="112"/>
      <c r="W22" s="112"/>
      <c r="X22" s="112" t="str">
        <f t="shared" si="0"/>
        <v/>
      </c>
      <c r="Y22" s="112" t="str">
        <f>IF(X22="","",_xlfn.RANK.EQ(X22,$X$7:INDEX($W:$W,6+$W$2),1))</f>
        <v/>
      </c>
      <c r="Z22" s="112" t="str">
        <f t="shared" si="1"/>
        <v/>
      </c>
    </row>
    <row r="23" spans="1:26" s="66" customFormat="1" x14ac:dyDescent="0.2">
      <c r="A23" s="132"/>
      <c r="B23" s="133"/>
      <c r="C23" s="134"/>
      <c r="D23" s="134"/>
      <c r="E23" s="135"/>
      <c r="F23" s="238"/>
      <c r="G23" s="238"/>
      <c r="V23" s="112"/>
      <c r="W23" s="112"/>
      <c r="X23" s="112" t="str">
        <f t="shared" si="0"/>
        <v/>
      </c>
      <c r="Y23" s="112" t="str">
        <f>IF(X23="","",_xlfn.RANK.EQ(X23,$X$7:INDEX($W:$W,6+$W$2),1))</f>
        <v/>
      </c>
      <c r="Z23" s="112" t="str">
        <f t="shared" si="1"/>
        <v/>
      </c>
    </row>
    <row r="24" spans="1:26" s="66" customFormat="1" x14ac:dyDescent="0.2">
      <c r="A24" s="132"/>
      <c r="B24" s="133"/>
      <c r="C24" s="134"/>
      <c r="D24" s="134"/>
      <c r="E24" s="135"/>
      <c r="F24" s="238"/>
      <c r="G24" s="238"/>
      <c r="V24" s="112"/>
      <c r="W24" s="112"/>
      <c r="X24" s="112" t="str">
        <f t="shared" si="0"/>
        <v/>
      </c>
      <c r="Y24" s="112" t="str">
        <f>IF(X24="","",_xlfn.RANK.EQ(X24,$X$7:INDEX($W:$W,6+$W$2),1))</f>
        <v/>
      </c>
      <c r="Z24" s="112" t="str">
        <f t="shared" si="1"/>
        <v/>
      </c>
    </row>
    <row r="25" spans="1:26" s="66" customFormat="1" x14ac:dyDescent="0.2">
      <c r="A25" s="136"/>
      <c r="B25" s="133"/>
      <c r="C25" s="134"/>
      <c r="D25" s="134"/>
      <c r="E25" s="135"/>
      <c r="F25" s="238"/>
      <c r="G25" s="238"/>
      <c r="V25" s="112"/>
      <c r="W25" s="112"/>
      <c r="X25" s="112" t="str">
        <f t="shared" si="0"/>
        <v/>
      </c>
      <c r="Y25" s="112" t="str">
        <f>IF(X25="","",_xlfn.RANK.EQ(X25,$X$7:INDEX($W:$W,6+$W$2),1))</f>
        <v/>
      </c>
      <c r="Z25" s="112" t="str">
        <f t="shared" si="1"/>
        <v/>
      </c>
    </row>
    <row r="26" spans="1:26" s="66" customFormat="1" x14ac:dyDescent="0.2">
      <c r="A26" s="132"/>
      <c r="B26" s="133"/>
      <c r="C26" s="134"/>
      <c r="D26" s="134"/>
      <c r="E26" s="135"/>
      <c r="F26" s="238"/>
      <c r="G26" s="238"/>
      <c r="V26" s="112"/>
      <c r="W26" s="112"/>
      <c r="X26" s="112" t="str">
        <f t="shared" si="0"/>
        <v/>
      </c>
      <c r="Y26" s="112" t="str">
        <f>IF(X26="","",_xlfn.RANK.EQ(X26,$X$7:INDEX($W:$W,6+$W$2),1))</f>
        <v/>
      </c>
      <c r="Z26" s="112" t="str">
        <f t="shared" si="1"/>
        <v/>
      </c>
    </row>
    <row r="27" spans="1:26" s="52" customFormat="1" x14ac:dyDescent="0.2">
      <c r="A27" s="132"/>
      <c r="B27" s="133"/>
      <c r="C27" s="134"/>
      <c r="D27" s="134"/>
      <c r="E27" s="135"/>
      <c r="F27" s="238"/>
      <c r="G27" s="238"/>
      <c r="V27" s="112"/>
      <c r="W27" s="112"/>
      <c r="X27" s="112" t="str">
        <f t="shared" si="0"/>
        <v/>
      </c>
      <c r="Y27" s="112" t="str">
        <f>IF(X27="","",_xlfn.RANK.EQ(X27,$X$7:INDEX($W:$W,6+$W$2),1))</f>
        <v/>
      </c>
      <c r="Z27" s="112" t="str">
        <f t="shared" si="1"/>
        <v/>
      </c>
    </row>
    <row r="28" spans="1:26" s="52" customFormat="1" x14ac:dyDescent="0.2">
      <c r="A28" s="132"/>
      <c r="B28" s="133"/>
      <c r="C28" s="134"/>
      <c r="D28" s="134"/>
      <c r="E28" s="135"/>
      <c r="F28" s="238"/>
      <c r="G28" s="238"/>
      <c r="V28" s="112"/>
      <c r="W28" s="112"/>
      <c r="X28" s="112" t="str">
        <f t="shared" si="0"/>
        <v/>
      </c>
      <c r="Y28" s="112" t="str">
        <f>IF(X28="","",_xlfn.RANK.EQ(X28,$X$7:INDEX($W:$W,6+$W$2),1))</f>
        <v/>
      </c>
      <c r="Z28" s="112" t="str">
        <f t="shared" si="1"/>
        <v/>
      </c>
    </row>
    <row r="29" spans="1:26" s="52" customFormat="1" x14ac:dyDescent="0.2">
      <c r="A29" s="132"/>
      <c r="B29" s="133"/>
      <c r="C29" s="134"/>
      <c r="D29" s="134"/>
      <c r="E29" s="135"/>
      <c r="F29" s="238"/>
      <c r="G29" s="238"/>
      <c r="V29" s="112"/>
      <c r="W29" s="112"/>
      <c r="X29" s="112" t="str">
        <f t="shared" si="0"/>
        <v/>
      </c>
      <c r="Y29" s="112" t="str">
        <f>IF(X29="","",_xlfn.RANK.EQ(X29,$X$7:INDEX($W:$W,6+$W$2),1))</f>
        <v/>
      </c>
      <c r="Z29" s="112" t="str">
        <f t="shared" si="1"/>
        <v/>
      </c>
    </row>
    <row r="30" spans="1:26" s="52" customFormat="1" x14ac:dyDescent="0.2">
      <c r="A30" s="137"/>
      <c r="B30" s="133"/>
      <c r="C30" s="134"/>
      <c r="D30" s="134"/>
      <c r="E30" s="135"/>
      <c r="F30" s="238"/>
      <c r="G30" s="238"/>
      <c r="V30" s="112"/>
      <c r="W30" s="112"/>
      <c r="X30" s="112" t="str">
        <f t="shared" si="0"/>
        <v/>
      </c>
      <c r="Y30" s="112" t="str">
        <f>IF(X30="","",_xlfn.RANK.EQ(X30,$X$7:INDEX($W:$W,6+$W$2),1))</f>
        <v/>
      </c>
      <c r="Z30" s="112" t="str">
        <f t="shared" si="1"/>
        <v/>
      </c>
    </row>
    <row r="31" spans="1:26" s="52" customFormat="1" x14ac:dyDescent="0.2">
      <c r="A31" s="132"/>
      <c r="B31" s="133"/>
      <c r="C31" s="134"/>
      <c r="D31" s="134"/>
      <c r="E31" s="135"/>
      <c r="F31" s="238"/>
      <c r="G31" s="238"/>
      <c r="V31" s="112"/>
      <c r="W31" s="112"/>
      <c r="X31" s="112" t="str">
        <f t="shared" si="0"/>
        <v/>
      </c>
      <c r="Y31" s="112" t="str">
        <f>IF(X31="","",_xlfn.RANK.EQ(X31,$X$7:INDEX($W:$W,6+$W$2),1))</f>
        <v/>
      </c>
      <c r="Z31" s="112" t="str">
        <f t="shared" si="1"/>
        <v/>
      </c>
    </row>
    <row r="32" spans="1:26" s="52" customFormat="1" x14ac:dyDescent="0.2">
      <c r="A32" s="132"/>
      <c r="B32" s="133"/>
      <c r="C32" s="134"/>
      <c r="D32" s="134"/>
      <c r="E32" s="135"/>
      <c r="F32" s="238"/>
      <c r="G32" s="238"/>
      <c r="V32" s="112"/>
      <c r="W32" s="112"/>
      <c r="X32" s="112" t="str">
        <f t="shared" si="0"/>
        <v/>
      </c>
      <c r="Y32" s="112" t="str">
        <f>IF(X32="","",_xlfn.RANK.EQ(X32,$X$7:INDEX($W:$W,6+$W$2),1))</f>
        <v/>
      </c>
      <c r="Z32" s="112" t="str">
        <f t="shared" si="1"/>
        <v/>
      </c>
    </row>
    <row r="33" spans="1:26" s="52" customFormat="1" x14ac:dyDescent="0.2">
      <c r="A33" s="132"/>
      <c r="B33" s="133"/>
      <c r="C33" s="134"/>
      <c r="D33" s="134"/>
      <c r="E33" s="135"/>
      <c r="F33" s="238"/>
      <c r="G33" s="238"/>
      <c r="V33" s="112"/>
      <c r="W33" s="112"/>
      <c r="X33" s="112" t="str">
        <f t="shared" si="0"/>
        <v/>
      </c>
      <c r="Y33" s="112" t="str">
        <f>IF(X33="","",_xlfn.RANK.EQ(X33,$X$7:INDEX($W:$W,6+$W$2),1))</f>
        <v/>
      </c>
      <c r="Z33" s="112" t="str">
        <f t="shared" si="1"/>
        <v/>
      </c>
    </row>
    <row r="34" spans="1:26" s="52" customFormat="1" x14ac:dyDescent="0.2">
      <c r="A34" s="132"/>
      <c r="B34" s="133"/>
      <c r="C34" s="134"/>
      <c r="D34" s="134"/>
      <c r="E34" s="135"/>
      <c r="F34" s="238"/>
      <c r="G34" s="238"/>
      <c r="V34" s="112"/>
      <c r="W34" s="112"/>
      <c r="X34" s="112" t="str">
        <f t="shared" si="0"/>
        <v/>
      </c>
      <c r="Y34" s="112" t="str">
        <f>IF(X34="","",_xlfn.RANK.EQ(X34,$X$7:INDEX($W:$W,6+$W$2),1))</f>
        <v/>
      </c>
      <c r="Z34" s="112" t="str">
        <f t="shared" si="1"/>
        <v/>
      </c>
    </row>
    <row r="35" spans="1:26" ht="13.5" thickBot="1" x14ac:dyDescent="0.25">
      <c r="A35" s="138"/>
      <c r="B35" s="139"/>
      <c r="C35" s="140"/>
      <c r="D35" s="140"/>
      <c r="E35" s="146"/>
      <c r="F35" s="10"/>
      <c r="G35" s="10"/>
      <c r="X35" s="112" t="str">
        <f t="shared" si="0"/>
        <v/>
      </c>
      <c r="Y35" s="112" t="str">
        <f>IF(X35="","",_xlfn.RANK.EQ(X35,$X$7:INDEX($W:$W,6+$W$2),1))</f>
        <v/>
      </c>
      <c r="Z35" s="112" t="str">
        <f t="shared" si="1"/>
        <v/>
      </c>
    </row>
    <row r="36" spans="1:26" ht="19.7" customHeight="1" x14ac:dyDescent="0.2">
      <c r="A36" s="83"/>
      <c r="B36" s="83"/>
      <c r="C36" s="83"/>
      <c r="D36" s="83"/>
      <c r="E36" s="83"/>
      <c r="F36" s="8"/>
      <c r="G36" s="8"/>
      <c r="X36" s="112" t="str">
        <f t="shared" si="0"/>
        <v/>
      </c>
      <c r="Y36" s="112" t="str">
        <f>IF(X36="","",_xlfn.RANK.EQ(X36,$X$7:INDEX($W:$W,6+$W$2),1))</f>
        <v/>
      </c>
      <c r="Z36" s="112" t="str">
        <f t="shared" si="1"/>
        <v/>
      </c>
    </row>
    <row r="37" spans="1:26" ht="19.7" customHeight="1" x14ac:dyDescent="0.2">
      <c r="A37" s="8"/>
      <c r="B37" s="8"/>
      <c r="C37" s="8"/>
      <c r="D37" s="8"/>
      <c r="E37" s="8"/>
      <c r="F37" s="8"/>
      <c r="G37" s="8"/>
      <c r="X37" s="112" t="str">
        <f t="shared" si="0"/>
        <v/>
      </c>
      <c r="Y37" s="112" t="str">
        <f>IF(X37="","",_xlfn.RANK.EQ(X37,$X$7:INDEX($W:$W,6+$W$2),1))</f>
        <v/>
      </c>
      <c r="Z37" s="112" t="str">
        <f t="shared" si="1"/>
        <v/>
      </c>
    </row>
    <row r="38" spans="1:26" ht="23.45" customHeight="1" x14ac:dyDescent="0.2">
      <c r="A38" s="8"/>
      <c r="B38" s="8"/>
      <c r="C38" s="8"/>
      <c r="D38" s="8"/>
      <c r="E38" s="8"/>
      <c r="F38" s="8"/>
      <c r="G38" s="8"/>
      <c r="X38" s="112" t="str">
        <f t="shared" si="0"/>
        <v/>
      </c>
      <c r="Y38" s="112" t="str">
        <f>IF(X38="","",_xlfn.RANK.EQ(X38,$X$7:INDEX($W:$W,6+$W$2),1))</f>
        <v/>
      </c>
      <c r="Z38" s="112" t="str">
        <f t="shared" si="1"/>
        <v/>
      </c>
    </row>
    <row r="39" spans="1:26" ht="23.45" customHeight="1" x14ac:dyDescent="0.2">
      <c r="X39" s="112" t="str">
        <f t="shared" si="0"/>
        <v/>
      </c>
      <c r="Y39" s="112" t="str">
        <f>IF(X39="","",_xlfn.RANK.EQ(X39,$X$7:INDEX($W:$W,6+$W$2),1))</f>
        <v/>
      </c>
      <c r="Z39" s="112" t="str">
        <f t="shared" si="1"/>
        <v/>
      </c>
    </row>
    <row r="40" spans="1:26" ht="23.45" customHeight="1" x14ac:dyDescent="0.2">
      <c r="X40" s="112" t="str">
        <f t="shared" si="0"/>
        <v/>
      </c>
      <c r="Y40" s="112" t="str">
        <f>IF(X40="","",_xlfn.RANK.EQ(X40,$X$7:INDEX($W:$W,6+$W$2),1))</f>
        <v/>
      </c>
      <c r="Z40" s="112" t="str">
        <f t="shared" si="1"/>
        <v/>
      </c>
    </row>
    <row r="41" spans="1:26" ht="23.45" customHeight="1" x14ac:dyDescent="0.2">
      <c r="X41" s="112" t="str">
        <f t="shared" si="0"/>
        <v/>
      </c>
      <c r="Y41" s="112" t="str">
        <f>IF(X41="","",_xlfn.RANK.EQ(X41,$X$7:INDEX($W:$W,6+$W$2),1))</f>
        <v/>
      </c>
      <c r="Z41" s="112" t="str">
        <f t="shared" si="1"/>
        <v/>
      </c>
    </row>
    <row r="42" spans="1:26" ht="23.45" customHeight="1" x14ac:dyDescent="0.2">
      <c r="X42" s="112" t="str">
        <f t="shared" si="0"/>
        <v/>
      </c>
      <c r="Y42" s="112" t="str">
        <f>IF(X42="","",_xlfn.RANK.EQ(X42,$X$7:INDEX($W:$W,6+$W$2),1))</f>
        <v/>
      </c>
      <c r="Z42" s="112" t="str">
        <f t="shared" si="1"/>
        <v/>
      </c>
    </row>
    <row r="43" spans="1:26" ht="23.45" customHeight="1" x14ac:dyDescent="0.2">
      <c r="X43" s="112" t="str">
        <f t="shared" si="0"/>
        <v/>
      </c>
      <c r="Y43" s="112" t="str">
        <f>IF(X43="","",_xlfn.RANK.EQ(X43,$X$7:INDEX($W:$W,6+$W$2),1))</f>
        <v/>
      </c>
      <c r="Z43" s="112" t="str">
        <f t="shared" si="1"/>
        <v/>
      </c>
    </row>
    <row r="44" spans="1:26" ht="23.45" customHeight="1" x14ac:dyDescent="0.2">
      <c r="X44" s="112" t="str">
        <f t="shared" si="0"/>
        <v/>
      </c>
      <c r="Y44" s="112" t="str">
        <f>IF(X44="","",_xlfn.RANK.EQ(X44,$X$7:INDEX($W:$W,6+$W$2),1))</f>
        <v/>
      </c>
      <c r="Z44" s="112" t="str">
        <f t="shared" si="1"/>
        <v/>
      </c>
    </row>
    <row r="45" spans="1:26" ht="23.45" customHeight="1" x14ac:dyDescent="0.2">
      <c r="X45" s="112" t="str">
        <f t="shared" si="0"/>
        <v/>
      </c>
      <c r="Y45" s="112" t="str">
        <f>IF(X45="","",_xlfn.RANK.EQ(X45,$X$7:INDEX($W:$W,6+$W$2),1))</f>
        <v/>
      </c>
      <c r="Z45" s="112" t="str">
        <f t="shared" si="1"/>
        <v/>
      </c>
    </row>
    <row r="46" spans="1:26" ht="23.45" customHeight="1" x14ac:dyDescent="0.2">
      <c r="X46" s="112" t="str">
        <f t="shared" si="0"/>
        <v/>
      </c>
      <c r="Y46" s="112" t="str">
        <f>IF(X46="","",_xlfn.RANK.EQ(X46,$X$7:INDEX($W:$W,6+$W$2),1))</f>
        <v/>
      </c>
      <c r="Z46" s="112" t="str">
        <f t="shared" si="1"/>
        <v/>
      </c>
    </row>
    <row r="47" spans="1:26" ht="23.45" customHeight="1" x14ac:dyDescent="0.2">
      <c r="X47" s="112" t="str">
        <f t="shared" si="0"/>
        <v/>
      </c>
      <c r="Y47" s="112" t="str">
        <f>IF(X47="","",_xlfn.RANK.EQ(X47,$X$7:INDEX($W:$W,6+$W$2),1))</f>
        <v/>
      </c>
      <c r="Z47" s="112" t="str">
        <f t="shared" si="1"/>
        <v/>
      </c>
    </row>
    <row r="48" spans="1:26" ht="23.45" customHeight="1" x14ac:dyDescent="0.2">
      <c r="X48" s="112" t="str">
        <f t="shared" si="0"/>
        <v/>
      </c>
      <c r="Y48" s="112" t="str">
        <f>IF(X48="","",_xlfn.RANK.EQ(X48,$X$7:INDEX($W:$W,6+$W$2),1))</f>
        <v/>
      </c>
      <c r="Z48" s="112" t="str">
        <f t="shared" si="1"/>
        <v/>
      </c>
    </row>
    <row r="49" spans="1:26" ht="23.45" customHeight="1" x14ac:dyDescent="0.2">
      <c r="X49" s="112" t="str">
        <f t="shared" si="0"/>
        <v/>
      </c>
      <c r="Y49" s="112" t="str">
        <f>IF(X49="","",_xlfn.RANK.EQ(X49,$X$7:INDEX($W:$W,6+$W$2),1))</f>
        <v/>
      </c>
      <c r="Z49" s="112" t="str">
        <f t="shared" si="1"/>
        <v/>
      </c>
    </row>
    <row r="50" spans="1:26" ht="23.45" customHeight="1" x14ac:dyDescent="0.2">
      <c r="X50" s="112" t="str">
        <f t="shared" si="0"/>
        <v/>
      </c>
      <c r="Y50" s="112" t="str">
        <f>IF(X50="","",_xlfn.RANK.EQ(X50,$X$7:INDEX($W:$W,6+$W$2),1))</f>
        <v/>
      </c>
      <c r="Z50" s="112" t="str">
        <f t="shared" si="1"/>
        <v/>
      </c>
    </row>
    <row r="51" spans="1:26" ht="23.45" customHeight="1" x14ac:dyDescent="0.2">
      <c r="X51" s="112" t="str">
        <f t="shared" si="0"/>
        <v/>
      </c>
      <c r="Y51" s="112" t="str">
        <f>IF(X51="","",_xlfn.RANK.EQ(X51,$X$7:INDEX($W:$W,6+$W$2),1))</f>
        <v/>
      </c>
      <c r="Z51" s="112" t="str">
        <f t="shared" si="1"/>
        <v/>
      </c>
    </row>
    <row r="52" spans="1:26" ht="23.45" customHeight="1" x14ac:dyDescent="0.2">
      <c r="X52" s="112" t="str">
        <f t="shared" si="0"/>
        <v/>
      </c>
      <c r="Y52" s="112" t="str">
        <f>IF(X52="","",_xlfn.RANK.EQ(X52,$X$7:INDEX($W:$W,6+$W$2),1))</f>
        <v/>
      </c>
      <c r="Z52" s="112" t="str">
        <f t="shared" si="1"/>
        <v/>
      </c>
    </row>
    <row r="53" spans="1:26" ht="23.45" customHeight="1" x14ac:dyDescent="0.2"/>
    <row r="54" spans="1:26" x14ac:dyDescent="0.2">
      <c r="W54" s="112" t="str">
        <f t="shared" ref="W54:W85" si="2">IF($A54="","",MOD(ABS(SIN($W$1+ROW()*97))*100000,1))</f>
        <v/>
      </c>
      <c r="X54" s="112" t="str">
        <f t="shared" ref="X54:X117" si="3">IF(W54="","",IF(W54&lt;=LARGE($W$7:$W$1027,$W$3),"JA",""))</f>
        <v/>
      </c>
    </row>
    <row r="55" spans="1:26" x14ac:dyDescent="0.2">
      <c r="W55" s="112" t="str">
        <f t="shared" si="2"/>
        <v/>
      </c>
      <c r="X55" s="112" t="str">
        <f t="shared" si="3"/>
        <v/>
      </c>
    </row>
    <row r="56" spans="1:26" x14ac:dyDescent="0.2">
      <c r="A56" s="1"/>
      <c r="W56" s="112" t="str">
        <f t="shared" si="2"/>
        <v/>
      </c>
      <c r="X56" s="112" t="str">
        <f t="shared" si="3"/>
        <v/>
      </c>
    </row>
    <row r="57" spans="1:26" x14ac:dyDescent="0.2">
      <c r="W57" s="112" t="str">
        <f t="shared" si="2"/>
        <v/>
      </c>
      <c r="X57" s="112" t="str">
        <f t="shared" si="3"/>
        <v/>
      </c>
    </row>
    <row r="58" spans="1:26" x14ac:dyDescent="0.2">
      <c r="A58" s="4"/>
      <c r="B58" s="3"/>
      <c r="C58" s="3"/>
      <c r="W58" s="112" t="str">
        <f t="shared" si="2"/>
        <v/>
      </c>
      <c r="X58" s="112" t="str">
        <f t="shared" si="3"/>
        <v/>
      </c>
    </row>
    <row r="59" spans="1:26" x14ac:dyDescent="0.2">
      <c r="A59" s="2"/>
      <c r="W59" s="112" t="str">
        <f t="shared" si="2"/>
        <v/>
      </c>
      <c r="X59" s="112" t="str">
        <f t="shared" si="3"/>
        <v/>
      </c>
    </row>
    <row r="60" spans="1:26" x14ac:dyDescent="0.2">
      <c r="W60" s="112" t="str">
        <f t="shared" si="2"/>
        <v/>
      </c>
      <c r="X60" s="112" t="str">
        <f t="shared" si="3"/>
        <v/>
      </c>
    </row>
    <row r="61" spans="1:26" x14ac:dyDescent="0.2">
      <c r="W61" s="112" t="str">
        <f t="shared" si="2"/>
        <v/>
      </c>
      <c r="X61" s="112" t="str">
        <f t="shared" si="3"/>
        <v/>
      </c>
    </row>
    <row r="62" spans="1:26" x14ac:dyDescent="0.2">
      <c r="W62" s="112" t="str">
        <f t="shared" si="2"/>
        <v/>
      </c>
      <c r="X62" s="112" t="str">
        <f t="shared" si="3"/>
        <v/>
      </c>
    </row>
    <row r="63" spans="1:26" x14ac:dyDescent="0.2">
      <c r="W63" s="112" t="str">
        <f t="shared" si="2"/>
        <v/>
      </c>
      <c r="X63" s="112" t="str">
        <f t="shared" si="3"/>
        <v/>
      </c>
    </row>
    <row r="64" spans="1:26" x14ac:dyDescent="0.2">
      <c r="W64" s="112" t="str">
        <f t="shared" si="2"/>
        <v/>
      </c>
      <c r="X64" s="112" t="str">
        <f t="shared" si="3"/>
        <v/>
      </c>
    </row>
    <row r="65" spans="23:24" x14ac:dyDescent="0.2">
      <c r="W65" s="112" t="str">
        <f t="shared" si="2"/>
        <v/>
      </c>
      <c r="X65" s="112" t="str">
        <f t="shared" si="3"/>
        <v/>
      </c>
    </row>
    <row r="66" spans="23:24" x14ac:dyDescent="0.2">
      <c r="W66" s="112" t="str">
        <f t="shared" si="2"/>
        <v/>
      </c>
      <c r="X66" s="112" t="str">
        <f t="shared" si="3"/>
        <v/>
      </c>
    </row>
    <row r="67" spans="23:24" x14ac:dyDescent="0.2">
      <c r="W67" s="112" t="str">
        <f t="shared" si="2"/>
        <v/>
      </c>
      <c r="X67" s="112" t="str">
        <f t="shared" si="3"/>
        <v/>
      </c>
    </row>
    <row r="68" spans="23:24" x14ac:dyDescent="0.2">
      <c r="W68" s="112" t="str">
        <f t="shared" si="2"/>
        <v/>
      </c>
      <c r="X68" s="112" t="str">
        <f t="shared" si="3"/>
        <v/>
      </c>
    </row>
    <row r="69" spans="23:24" x14ac:dyDescent="0.2">
      <c r="W69" s="112" t="str">
        <f t="shared" si="2"/>
        <v/>
      </c>
      <c r="X69" s="112" t="str">
        <f t="shared" si="3"/>
        <v/>
      </c>
    </row>
    <row r="70" spans="23:24" x14ac:dyDescent="0.2">
      <c r="W70" s="112" t="str">
        <f t="shared" si="2"/>
        <v/>
      </c>
      <c r="X70" s="112" t="str">
        <f t="shared" si="3"/>
        <v/>
      </c>
    </row>
    <row r="71" spans="23:24" x14ac:dyDescent="0.2">
      <c r="W71" s="112" t="str">
        <f t="shared" si="2"/>
        <v/>
      </c>
      <c r="X71" s="112" t="str">
        <f t="shared" si="3"/>
        <v/>
      </c>
    </row>
    <row r="72" spans="23:24" x14ac:dyDescent="0.2">
      <c r="W72" s="112" t="str">
        <f t="shared" si="2"/>
        <v/>
      </c>
      <c r="X72" s="112" t="str">
        <f t="shared" si="3"/>
        <v/>
      </c>
    </row>
    <row r="73" spans="23:24" x14ac:dyDescent="0.2">
      <c r="W73" s="112" t="str">
        <f t="shared" si="2"/>
        <v/>
      </c>
      <c r="X73" s="112" t="str">
        <f t="shared" si="3"/>
        <v/>
      </c>
    </row>
    <row r="74" spans="23:24" x14ac:dyDescent="0.2">
      <c r="W74" s="112" t="str">
        <f t="shared" si="2"/>
        <v/>
      </c>
      <c r="X74" s="112" t="str">
        <f t="shared" si="3"/>
        <v/>
      </c>
    </row>
    <row r="75" spans="23:24" x14ac:dyDescent="0.2">
      <c r="W75" s="112" t="str">
        <f t="shared" si="2"/>
        <v/>
      </c>
      <c r="X75" s="112" t="str">
        <f t="shared" si="3"/>
        <v/>
      </c>
    </row>
    <row r="76" spans="23:24" x14ac:dyDescent="0.2">
      <c r="W76" s="112" t="str">
        <f t="shared" si="2"/>
        <v/>
      </c>
      <c r="X76" s="112" t="str">
        <f t="shared" si="3"/>
        <v/>
      </c>
    </row>
    <row r="77" spans="23:24" x14ac:dyDescent="0.2">
      <c r="W77" s="112" t="str">
        <f t="shared" si="2"/>
        <v/>
      </c>
      <c r="X77" s="112" t="str">
        <f t="shared" si="3"/>
        <v/>
      </c>
    </row>
    <row r="78" spans="23:24" x14ac:dyDescent="0.2">
      <c r="W78" s="112" t="str">
        <f t="shared" si="2"/>
        <v/>
      </c>
      <c r="X78" s="112" t="str">
        <f t="shared" si="3"/>
        <v/>
      </c>
    </row>
    <row r="79" spans="23:24" x14ac:dyDescent="0.2">
      <c r="W79" s="112" t="str">
        <f t="shared" si="2"/>
        <v/>
      </c>
      <c r="X79" s="112" t="str">
        <f t="shared" si="3"/>
        <v/>
      </c>
    </row>
    <row r="80" spans="23:24" x14ac:dyDescent="0.2">
      <c r="W80" s="112" t="str">
        <f t="shared" si="2"/>
        <v/>
      </c>
      <c r="X80" s="112" t="str">
        <f t="shared" si="3"/>
        <v/>
      </c>
    </row>
    <row r="81" spans="23:24" x14ac:dyDescent="0.2">
      <c r="W81" s="112" t="str">
        <f t="shared" si="2"/>
        <v/>
      </c>
      <c r="X81" s="112" t="str">
        <f t="shared" si="3"/>
        <v/>
      </c>
    </row>
    <row r="82" spans="23:24" x14ac:dyDescent="0.2">
      <c r="W82" s="112" t="str">
        <f t="shared" si="2"/>
        <v/>
      </c>
      <c r="X82" s="112" t="str">
        <f t="shared" si="3"/>
        <v/>
      </c>
    </row>
    <row r="83" spans="23:24" x14ac:dyDescent="0.2">
      <c r="W83" s="112" t="str">
        <f t="shared" si="2"/>
        <v/>
      </c>
      <c r="X83" s="112" t="str">
        <f t="shared" si="3"/>
        <v/>
      </c>
    </row>
    <row r="84" spans="23:24" x14ac:dyDescent="0.2">
      <c r="W84" s="112" t="str">
        <f t="shared" si="2"/>
        <v/>
      </c>
      <c r="X84" s="112" t="str">
        <f t="shared" si="3"/>
        <v/>
      </c>
    </row>
    <row r="85" spans="23:24" x14ac:dyDescent="0.2">
      <c r="W85" s="112" t="str">
        <f t="shared" si="2"/>
        <v/>
      </c>
      <c r="X85" s="112" t="str">
        <f t="shared" si="3"/>
        <v/>
      </c>
    </row>
    <row r="86" spans="23:24" x14ac:dyDescent="0.2">
      <c r="W86" s="112" t="str">
        <f t="shared" ref="W86:W117" si="4">IF($A86="","",MOD(ABS(SIN($W$1+ROW()*97))*100000,1))</f>
        <v/>
      </c>
      <c r="X86" s="112" t="str">
        <f t="shared" si="3"/>
        <v/>
      </c>
    </row>
    <row r="87" spans="23:24" x14ac:dyDescent="0.2">
      <c r="W87" s="112" t="str">
        <f t="shared" si="4"/>
        <v/>
      </c>
      <c r="X87" s="112" t="str">
        <f t="shared" si="3"/>
        <v/>
      </c>
    </row>
    <row r="88" spans="23:24" x14ac:dyDescent="0.2">
      <c r="W88" s="112" t="str">
        <f t="shared" si="4"/>
        <v/>
      </c>
      <c r="X88" s="112" t="str">
        <f t="shared" si="3"/>
        <v/>
      </c>
    </row>
    <row r="89" spans="23:24" x14ac:dyDescent="0.2">
      <c r="W89" s="112" t="str">
        <f t="shared" si="4"/>
        <v/>
      </c>
      <c r="X89" s="112" t="str">
        <f t="shared" si="3"/>
        <v/>
      </c>
    </row>
    <row r="90" spans="23:24" x14ac:dyDescent="0.2">
      <c r="W90" s="112" t="str">
        <f t="shared" si="4"/>
        <v/>
      </c>
      <c r="X90" s="112" t="str">
        <f t="shared" si="3"/>
        <v/>
      </c>
    </row>
    <row r="91" spans="23:24" x14ac:dyDescent="0.2">
      <c r="W91" s="112" t="str">
        <f t="shared" si="4"/>
        <v/>
      </c>
      <c r="X91" s="112" t="str">
        <f t="shared" si="3"/>
        <v/>
      </c>
    </row>
    <row r="92" spans="23:24" x14ac:dyDescent="0.2">
      <c r="W92" s="112" t="str">
        <f t="shared" si="4"/>
        <v/>
      </c>
      <c r="X92" s="112" t="str">
        <f t="shared" si="3"/>
        <v/>
      </c>
    </row>
    <row r="93" spans="23:24" x14ac:dyDescent="0.2">
      <c r="W93" s="112" t="str">
        <f t="shared" si="4"/>
        <v/>
      </c>
      <c r="X93" s="112" t="str">
        <f t="shared" si="3"/>
        <v/>
      </c>
    </row>
    <row r="94" spans="23:24" x14ac:dyDescent="0.2">
      <c r="W94" s="112" t="str">
        <f t="shared" si="4"/>
        <v/>
      </c>
      <c r="X94" s="112" t="str">
        <f t="shared" si="3"/>
        <v/>
      </c>
    </row>
    <row r="95" spans="23:24" x14ac:dyDescent="0.2">
      <c r="W95" s="112" t="str">
        <f t="shared" si="4"/>
        <v/>
      </c>
      <c r="X95" s="112" t="str">
        <f t="shared" si="3"/>
        <v/>
      </c>
    </row>
    <row r="96" spans="23:24" x14ac:dyDescent="0.2">
      <c r="W96" s="112" t="str">
        <f t="shared" si="4"/>
        <v/>
      </c>
      <c r="X96" s="112" t="str">
        <f t="shared" si="3"/>
        <v/>
      </c>
    </row>
    <row r="97" spans="23:24" x14ac:dyDescent="0.2">
      <c r="W97" s="112" t="str">
        <f t="shared" si="4"/>
        <v/>
      </c>
      <c r="X97" s="112" t="str">
        <f t="shared" si="3"/>
        <v/>
      </c>
    </row>
    <row r="98" spans="23:24" x14ac:dyDescent="0.2">
      <c r="W98" s="112" t="str">
        <f t="shared" si="4"/>
        <v/>
      </c>
      <c r="X98" s="112" t="str">
        <f t="shared" si="3"/>
        <v/>
      </c>
    </row>
    <row r="99" spans="23:24" x14ac:dyDescent="0.2">
      <c r="W99" s="112" t="str">
        <f t="shared" si="4"/>
        <v/>
      </c>
      <c r="X99" s="112" t="str">
        <f t="shared" si="3"/>
        <v/>
      </c>
    </row>
    <row r="100" spans="23:24" x14ac:dyDescent="0.2">
      <c r="W100" s="112" t="str">
        <f t="shared" si="4"/>
        <v/>
      </c>
      <c r="X100" s="112" t="str">
        <f t="shared" si="3"/>
        <v/>
      </c>
    </row>
    <row r="101" spans="23:24" x14ac:dyDescent="0.2">
      <c r="W101" s="112" t="str">
        <f t="shared" si="4"/>
        <v/>
      </c>
      <c r="X101" s="112" t="str">
        <f t="shared" si="3"/>
        <v/>
      </c>
    </row>
    <row r="102" spans="23:24" x14ac:dyDescent="0.2">
      <c r="W102" s="112" t="str">
        <f t="shared" si="4"/>
        <v/>
      </c>
      <c r="X102" s="112" t="str">
        <f t="shared" si="3"/>
        <v/>
      </c>
    </row>
    <row r="103" spans="23:24" x14ac:dyDescent="0.2">
      <c r="W103" s="112" t="str">
        <f t="shared" si="4"/>
        <v/>
      </c>
      <c r="X103" s="112" t="str">
        <f t="shared" si="3"/>
        <v/>
      </c>
    </row>
    <row r="104" spans="23:24" x14ac:dyDescent="0.2">
      <c r="W104" s="112" t="str">
        <f t="shared" si="4"/>
        <v/>
      </c>
      <c r="X104" s="112" t="str">
        <f t="shared" si="3"/>
        <v/>
      </c>
    </row>
    <row r="105" spans="23:24" x14ac:dyDescent="0.2">
      <c r="W105" s="112" t="str">
        <f t="shared" si="4"/>
        <v/>
      </c>
      <c r="X105" s="112" t="str">
        <f t="shared" si="3"/>
        <v/>
      </c>
    </row>
    <row r="106" spans="23:24" x14ac:dyDescent="0.2">
      <c r="W106" s="112" t="str">
        <f t="shared" si="4"/>
        <v/>
      </c>
      <c r="X106" s="112" t="str">
        <f t="shared" si="3"/>
        <v/>
      </c>
    </row>
    <row r="107" spans="23:24" x14ac:dyDescent="0.2">
      <c r="W107" s="112" t="str">
        <f t="shared" si="4"/>
        <v/>
      </c>
      <c r="X107" s="112" t="str">
        <f t="shared" si="3"/>
        <v/>
      </c>
    </row>
    <row r="108" spans="23:24" x14ac:dyDescent="0.2">
      <c r="W108" s="112" t="str">
        <f t="shared" si="4"/>
        <v/>
      </c>
      <c r="X108" s="112" t="str">
        <f t="shared" si="3"/>
        <v/>
      </c>
    </row>
    <row r="109" spans="23:24" x14ac:dyDescent="0.2">
      <c r="W109" s="112" t="str">
        <f t="shared" si="4"/>
        <v/>
      </c>
      <c r="X109" s="112" t="str">
        <f t="shared" si="3"/>
        <v/>
      </c>
    </row>
    <row r="110" spans="23:24" x14ac:dyDescent="0.2">
      <c r="W110" s="112" t="str">
        <f t="shared" si="4"/>
        <v/>
      </c>
      <c r="X110" s="112" t="str">
        <f t="shared" si="3"/>
        <v/>
      </c>
    </row>
    <row r="111" spans="23:24" x14ac:dyDescent="0.2">
      <c r="W111" s="112" t="str">
        <f t="shared" si="4"/>
        <v/>
      </c>
      <c r="X111" s="112" t="str">
        <f t="shared" si="3"/>
        <v/>
      </c>
    </row>
    <row r="112" spans="23:24" x14ac:dyDescent="0.2">
      <c r="W112" s="112" t="str">
        <f t="shared" si="4"/>
        <v/>
      </c>
      <c r="X112" s="112" t="str">
        <f t="shared" si="3"/>
        <v/>
      </c>
    </row>
    <row r="113" spans="23:24" x14ac:dyDescent="0.2">
      <c r="W113" s="112" t="str">
        <f t="shared" si="4"/>
        <v/>
      </c>
      <c r="X113" s="112" t="str">
        <f t="shared" si="3"/>
        <v/>
      </c>
    </row>
    <row r="114" spans="23:24" x14ac:dyDescent="0.2">
      <c r="W114" s="112" t="str">
        <f t="shared" si="4"/>
        <v/>
      </c>
      <c r="X114" s="112" t="str">
        <f t="shared" si="3"/>
        <v/>
      </c>
    </row>
    <row r="115" spans="23:24" x14ac:dyDescent="0.2">
      <c r="W115" s="112" t="str">
        <f t="shared" si="4"/>
        <v/>
      </c>
      <c r="X115" s="112" t="str">
        <f t="shared" si="3"/>
        <v/>
      </c>
    </row>
    <row r="116" spans="23:24" x14ac:dyDescent="0.2">
      <c r="W116" s="112" t="str">
        <f t="shared" si="4"/>
        <v/>
      </c>
      <c r="X116" s="112" t="str">
        <f t="shared" si="3"/>
        <v/>
      </c>
    </row>
    <row r="117" spans="23:24" x14ac:dyDescent="0.2">
      <c r="W117" s="112" t="str">
        <f t="shared" si="4"/>
        <v/>
      </c>
      <c r="X117" s="112" t="str">
        <f t="shared" si="3"/>
        <v/>
      </c>
    </row>
    <row r="118" spans="23:24" x14ac:dyDescent="0.2">
      <c r="W118" s="112" t="str">
        <f t="shared" ref="W118:W154" si="5">IF($A118="","",MOD(ABS(SIN($W$1+ROW()*97))*100000,1))</f>
        <v/>
      </c>
      <c r="X118" s="112" t="str">
        <f t="shared" ref="X118:X174" si="6">IF(W118="","",IF(W118&lt;=LARGE($W$7:$W$1027,$W$3),"JA",""))</f>
        <v/>
      </c>
    </row>
    <row r="119" spans="23:24" x14ac:dyDescent="0.2">
      <c r="W119" s="112" t="str">
        <f t="shared" si="5"/>
        <v/>
      </c>
      <c r="X119" s="112" t="str">
        <f t="shared" si="6"/>
        <v/>
      </c>
    </row>
    <row r="120" spans="23:24" x14ac:dyDescent="0.2">
      <c r="W120" s="112" t="str">
        <f t="shared" si="5"/>
        <v/>
      </c>
      <c r="X120" s="112" t="str">
        <f t="shared" si="6"/>
        <v/>
      </c>
    </row>
    <row r="121" spans="23:24" x14ac:dyDescent="0.2">
      <c r="W121" s="112" t="str">
        <f t="shared" si="5"/>
        <v/>
      </c>
      <c r="X121" s="112" t="str">
        <f t="shared" si="6"/>
        <v/>
      </c>
    </row>
    <row r="122" spans="23:24" x14ac:dyDescent="0.2">
      <c r="W122" s="112" t="str">
        <f t="shared" si="5"/>
        <v/>
      </c>
      <c r="X122" s="112" t="str">
        <f t="shared" si="6"/>
        <v/>
      </c>
    </row>
    <row r="123" spans="23:24" x14ac:dyDescent="0.2">
      <c r="W123" s="112" t="str">
        <f t="shared" si="5"/>
        <v/>
      </c>
      <c r="X123" s="112" t="str">
        <f t="shared" si="6"/>
        <v/>
      </c>
    </row>
    <row r="124" spans="23:24" x14ac:dyDescent="0.2">
      <c r="W124" s="112" t="str">
        <f t="shared" si="5"/>
        <v/>
      </c>
      <c r="X124" s="112" t="str">
        <f t="shared" si="6"/>
        <v/>
      </c>
    </row>
    <row r="125" spans="23:24" x14ac:dyDescent="0.2">
      <c r="W125" s="112" t="str">
        <f t="shared" si="5"/>
        <v/>
      </c>
      <c r="X125" s="112" t="str">
        <f t="shared" si="6"/>
        <v/>
      </c>
    </row>
    <row r="126" spans="23:24" x14ac:dyDescent="0.2">
      <c r="W126" s="112" t="str">
        <f t="shared" si="5"/>
        <v/>
      </c>
      <c r="X126" s="112" t="str">
        <f t="shared" si="6"/>
        <v/>
      </c>
    </row>
    <row r="127" spans="23:24" x14ac:dyDescent="0.2">
      <c r="W127" s="112" t="str">
        <f t="shared" si="5"/>
        <v/>
      </c>
      <c r="X127" s="112" t="str">
        <f t="shared" si="6"/>
        <v/>
      </c>
    </row>
    <row r="128" spans="23:24" x14ac:dyDescent="0.2">
      <c r="W128" s="112" t="str">
        <f t="shared" si="5"/>
        <v/>
      </c>
      <c r="X128" s="112" t="str">
        <f t="shared" si="6"/>
        <v/>
      </c>
    </row>
    <row r="129" spans="23:24" x14ac:dyDescent="0.2">
      <c r="W129" s="112" t="str">
        <f t="shared" si="5"/>
        <v/>
      </c>
      <c r="X129" s="112" t="str">
        <f t="shared" si="6"/>
        <v/>
      </c>
    </row>
    <row r="130" spans="23:24" x14ac:dyDescent="0.2">
      <c r="W130" s="112" t="str">
        <f t="shared" si="5"/>
        <v/>
      </c>
      <c r="X130" s="112" t="str">
        <f t="shared" si="6"/>
        <v/>
      </c>
    </row>
    <row r="131" spans="23:24" x14ac:dyDescent="0.2">
      <c r="W131" s="112" t="str">
        <f t="shared" si="5"/>
        <v/>
      </c>
      <c r="X131" s="112" t="str">
        <f t="shared" si="6"/>
        <v/>
      </c>
    </row>
    <row r="132" spans="23:24" x14ac:dyDescent="0.2">
      <c r="W132" s="112" t="str">
        <f t="shared" si="5"/>
        <v/>
      </c>
      <c r="X132" s="112" t="str">
        <f t="shared" si="6"/>
        <v/>
      </c>
    </row>
    <row r="133" spans="23:24" x14ac:dyDescent="0.2">
      <c r="W133" s="112" t="str">
        <f t="shared" si="5"/>
        <v/>
      </c>
      <c r="X133" s="112" t="str">
        <f t="shared" si="6"/>
        <v/>
      </c>
    </row>
    <row r="134" spans="23:24" x14ac:dyDescent="0.2">
      <c r="W134" s="112" t="str">
        <f t="shared" si="5"/>
        <v/>
      </c>
      <c r="X134" s="112" t="str">
        <f t="shared" si="6"/>
        <v/>
      </c>
    </row>
    <row r="135" spans="23:24" x14ac:dyDescent="0.2">
      <c r="W135" s="112" t="str">
        <f t="shared" si="5"/>
        <v/>
      </c>
      <c r="X135" s="112" t="str">
        <f t="shared" si="6"/>
        <v/>
      </c>
    </row>
    <row r="136" spans="23:24" x14ac:dyDescent="0.2">
      <c r="W136" s="112" t="str">
        <f t="shared" si="5"/>
        <v/>
      </c>
      <c r="X136" s="112" t="str">
        <f t="shared" si="6"/>
        <v/>
      </c>
    </row>
    <row r="137" spans="23:24" x14ac:dyDescent="0.2">
      <c r="W137" s="112" t="str">
        <f t="shared" si="5"/>
        <v/>
      </c>
      <c r="X137" s="112" t="str">
        <f t="shared" si="6"/>
        <v/>
      </c>
    </row>
    <row r="138" spans="23:24" x14ac:dyDescent="0.2">
      <c r="W138" s="112" t="str">
        <f t="shared" si="5"/>
        <v/>
      </c>
      <c r="X138" s="112" t="str">
        <f t="shared" si="6"/>
        <v/>
      </c>
    </row>
    <row r="139" spans="23:24" x14ac:dyDescent="0.2">
      <c r="W139" s="112" t="str">
        <f t="shared" si="5"/>
        <v/>
      </c>
      <c r="X139" s="112" t="str">
        <f t="shared" si="6"/>
        <v/>
      </c>
    </row>
    <row r="140" spans="23:24" x14ac:dyDescent="0.2">
      <c r="W140" s="112" t="str">
        <f t="shared" si="5"/>
        <v/>
      </c>
      <c r="X140" s="112" t="str">
        <f t="shared" si="6"/>
        <v/>
      </c>
    </row>
    <row r="141" spans="23:24" x14ac:dyDescent="0.2">
      <c r="W141" s="112" t="str">
        <f t="shared" si="5"/>
        <v/>
      </c>
      <c r="X141" s="112" t="str">
        <f t="shared" si="6"/>
        <v/>
      </c>
    </row>
    <row r="142" spans="23:24" x14ac:dyDescent="0.2">
      <c r="W142" s="112" t="str">
        <f t="shared" si="5"/>
        <v/>
      </c>
      <c r="X142" s="112" t="str">
        <f t="shared" si="6"/>
        <v/>
      </c>
    </row>
    <row r="143" spans="23:24" x14ac:dyDescent="0.2">
      <c r="W143" s="112" t="str">
        <f t="shared" si="5"/>
        <v/>
      </c>
      <c r="X143" s="112" t="str">
        <f t="shared" si="6"/>
        <v/>
      </c>
    </row>
    <row r="144" spans="23:24" x14ac:dyDescent="0.2">
      <c r="W144" s="112" t="str">
        <f t="shared" si="5"/>
        <v/>
      </c>
      <c r="X144" s="112" t="str">
        <f t="shared" si="6"/>
        <v/>
      </c>
    </row>
    <row r="145" spans="23:24" x14ac:dyDescent="0.2">
      <c r="W145" s="112" t="str">
        <f t="shared" si="5"/>
        <v/>
      </c>
      <c r="X145" s="112" t="str">
        <f t="shared" si="6"/>
        <v/>
      </c>
    </row>
    <row r="146" spans="23:24" x14ac:dyDescent="0.2">
      <c r="W146" s="112" t="str">
        <f t="shared" si="5"/>
        <v/>
      </c>
      <c r="X146" s="112" t="str">
        <f t="shared" si="6"/>
        <v/>
      </c>
    </row>
    <row r="147" spans="23:24" x14ac:dyDescent="0.2">
      <c r="W147" s="112" t="str">
        <f t="shared" si="5"/>
        <v/>
      </c>
      <c r="X147" s="112" t="str">
        <f t="shared" si="6"/>
        <v/>
      </c>
    </row>
    <row r="148" spans="23:24" x14ac:dyDescent="0.2">
      <c r="W148" s="112" t="str">
        <f t="shared" si="5"/>
        <v/>
      </c>
      <c r="X148" s="112" t="str">
        <f t="shared" si="6"/>
        <v/>
      </c>
    </row>
    <row r="149" spans="23:24" x14ac:dyDescent="0.2">
      <c r="W149" s="112" t="str">
        <f t="shared" si="5"/>
        <v/>
      </c>
      <c r="X149" s="112" t="str">
        <f t="shared" si="6"/>
        <v/>
      </c>
    </row>
    <row r="150" spans="23:24" x14ac:dyDescent="0.2">
      <c r="W150" s="112" t="str">
        <f t="shared" si="5"/>
        <v/>
      </c>
      <c r="X150" s="112" t="str">
        <f t="shared" si="6"/>
        <v/>
      </c>
    </row>
    <row r="151" spans="23:24" x14ac:dyDescent="0.2">
      <c r="W151" s="112" t="str">
        <f t="shared" si="5"/>
        <v/>
      </c>
      <c r="X151" s="112" t="str">
        <f t="shared" si="6"/>
        <v/>
      </c>
    </row>
    <row r="152" spans="23:24" x14ac:dyDescent="0.2">
      <c r="W152" s="112" t="str">
        <f t="shared" si="5"/>
        <v/>
      </c>
      <c r="X152" s="112" t="str">
        <f t="shared" si="6"/>
        <v/>
      </c>
    </row>
    <row r="153" spans="23:24" x14ac:dyDescent="0.2">
      <c r="W153" s="112" t="str">
        <f t="shared" si="5"/>
        <v/>
      </c>
      <c r="X153" s="112" t="str">
        <f t="shared" si="6"/>
        <v/>
      </c>
    </row>
    <row r="154" spans="23:24" x14ac:dyDescent="0.2">
      <c r="W154" s="112" t="str">
        <f t="shared" si="5"/>
        <v/>
      </c>
      <c r="X154" s="112" t="str">
        <f t="shared" si="6"/>
        <v/>
      </c>
    </row>
    <row r="155" spans="23:24" x14ac:dyDescent="0.2">
      <c r="X155" s="112" t="str">
        <f t="shared" si="6"/>
        <v/>
      </c>
    </row>
    <row r="156" spans="23:24" x14ac:dyDescent="0.2">
      <c r="X156" s="112" t="str">
        <f t="shared" si="6"/>
        <v/>
      </c>
    </row>
    <row r="157" spans="23:24" x14ac:dyDescent="0.2">
      <c r="X157" s="112" t="str">
        <f t="shared" si="6"/>
        <v/>
      </c>
    </row>
    <row r="158" spans="23:24" x14ac:dyDescent="0.2">
      <c r="X158" s="112" t="str">
        <f t="shared" si="6"/>
        <v/>
      </c>
    </row>
    <row r="159" spans="23:24" x14ac:dyDescent="0.2">
      <c r="X159" s="112" t="str">
        <f t="shared" si="6"/>
        <v/>
      </c>
    </row>
    <row r="160" spans="23:24" x14ac:dyDescent="0.2">
      <c r="X160" s="112" t="str">
        <f t="shared" si="6"/>
        <v/>
      </c>
    </row>
    <row r="161" spans="24:24" x14ac:dyDescent="0.2">
      <c r="X161" s="112" t="str">
        <f t="shared" si="6"/>
        <v/>
      </c>
    </row>
    <row r="162" spans="24:24" x14ac:dyDescent="0.2">
      <c r="X162" s="112" t="str">
        <f t="shared" si="6"/>
        <v/>
      </c>
    </row>
    <row r="163" spans="24:24" x14ac:dyDescent="0.2">
      <c r="X163" s="112" t="str">
        <f t="shared" si="6"/>
        <v/>
      </c>
    </row>
    <row r="164" spans="24:24" x14ac:dyDescent="0.2">
      <c r="X164" s="112" t="str">
        <f t="shared" si="6"/>
        <v/>
      </c>
    </row>
    <row r="165" spans="24:24" x14ac:dyDescent="0.2">
      <c r="X165" s="112" t="str">
        <f t="shared" si="6"/>
        <v/>
      </c>
    </row>
    <row r="166" spans="24:24" x14ac:dyDescent="0.2">
      <c r="X166" s="112" t="str">
        <f t="shared" si="6"/>
        <v/>
      </c>
    </row>
    <row r="167" spans="24:24" x14ac:dyDescent="0.2">
      <c r="X167" s="112" t="str">
        <f t="shared" si="6"/>
        <v/>
      </c>
    </row>
    <row r="168" spans="24:24" x14ac:dyDescent="0.2">
      <c r="X168" s="112" t="str">
        <f t="shared" si="6"/>
        <v/>
      </c>
    </row>
    <row r="169" spans="24:24" x14ac:dyDescent="0.2">
      <c r="X169" s="112" t="str">
        <f t="shared" si="6"/>
        <v/>
      </c>
    </row>
    <row r="170" spans="24:24" x14ac:dyDescent="0.2">
      <c r="X170" s="112" t="str">
        <f t="shared" si="6"/>
        <v/>
      </c>
    </row>
    <row r="171" spans="24:24" x14ac:dyDescent="0.2">
      <c r="X171" s="112" t="str">
        <f t="shared" si="6"/>
        <v/>
      </c>
    </row>
    <row r="172" spans="24:24" x14ac:dyDescent="0.2">
      <c r="X172" s="112" t="str">
        <f t="shared" si="6"/>
        <v/>
      </c>
    </row>
    <row r="173" spans="24:24" x14ac:dyDescent="0.2">
      <c r="X173" s="112" t="str">
        <f t="shared" si="6"/>
        <v/>
      </c>
    </row>
    <row r="174" spans="24:24" x14ac:dyDescent="0.2">
      <c r="X174" s="112" t="str">
        <f t="shared" si="6"/>
        <v/>
      </c>
    </row>
  </sheetData>
  <sheetProtection algorithmName="SHA-512" hashValue="VcMB1reXCuqUzkV3c/YHwtbojXA9JxWcA8IK52B3B7Bdyf2TLYpDojw03XI25HdH006c8YQV47L6N+PIwS0Vqw==" saltValue="lDk2lLoWkbYcNjJrwhDdWQ==" spinCount="100000" sheet="1" objects="1" scenarios="1"/>
  <protectedRanges>
    <protectedRange sqref="A6:E35" name="Bereich1"/>
  </protectedRanges>
  <customSheetViews>
    <customSheetView guid="{FBC24256-48C5-4FB9-849B-CFD3011B31D7}" scale="115" showPageBreaks="1" printArea="1" view="pageBreakPreview">
      <selection activeCell="O6" sqref="O6:P6"/>
      <pageMargins left="0.7" right="0.7" top="0.75" bottom="0.75" header="0.3" footer="0.3"/>
      <pageSetup paperSize="9" scale="97" fitToWidth="0" orientation="landscape" r:id="rId1"/>
      <headerFooter alignWithMargins="0"/>
    </customSheetView>
  </customSheetViews>
  <mergeCells count="32">
    <mergeCell ref="A1:G1"/>
    <mergeCell ref="A2:G2"/>
    <mergeCell ref="F5:G5"/>
    <mergeCell ref="F6:G7"/>
    <mergeCell ref="C3:D3"/>
    <mergeCell ref="F8:G8"/>
    <mergeCell ref="F9:G9"/>
    <mergeCell ref="F20:G20"/>
    <mergeCell ref="F21:G21"/>
    <mergeCell ref="F32:G32"/>
    <mergeCell ref="F22:G22"/>
    <mergeCell ref="F23:G23"/>
    <mergeCell ref="F24:G24"/>
    <mergeCell ref="F25:G25"/>
    <mergeCell ref="F26:G26"/>
    <mergeCell ref="F10:G10"/>
    <mergeCell ref="F11:G11"/>
    <mergeCell ref="F12:G12"/>
    <mergeCell ref="F13:G13"/>
    <mergeCell ref="F14:G14"/>
    <mergeCell ref="F15:G15"/>
    <mergeCell ref="F34:G34"/>
    <mergeCell ref="F27:G27"/>
    <mergeCell ref="F28:G28"/>
    <mergeCell ref="F29:G29"/>
    <mergeCell ref="F30:G30"/>
    <mergeCell ref="F31:G31"/>
    <mergeCell ref="F16:G16"/>
    <mergeCell ref="F17:G17"/>
    <mergeCell ref="F18:G18"/>
    <mergeCell ref="F19:G19"/>
    <mergeCell ref="F33:G33"/>
  </mergeCells>
  <conditionalFormatting sqref="A7:E35">
    <cfRule type="expression" dxfId="4" priority="15">
      <formula>AND($Z7="JA",$A$4="ja")</formula>
    </cfRule>
  </conditionalFormatting>
  <pageMargins left="0.70866141732283472" right="0.70866141732283472" top="0.74803149606299213" bottom="0.74803149606299213" header="0.31496062992125984" footer="0.31496062992125984"/>
  <pageSetup paperSize="9" scale="83" fitToWidth="0" orientation="landscape" r:id="rId2"/>
  <headerFooter alignWithMargins="0">
    <oddFooter>&amp;C&amp;A&amp;RSeite &amp;P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241"/>
  <sheetViews>
    <sheetView view="pageBreakPreview" zoomScale="85" zoomScaleNormal="100" zoomScaleSheetLayoutView="85" workbookViewId="0">
      <selection activeCell="F44" sqref="F44"/>
    </sheetView>
  </sheetViews>
  <sheetFormatPr baseColWidth="10" defaultColWidth="9" defaultRowHeight="12.75" x14ac:dyDescent="0.2"/>
  <cols>
    <col min="1" max="1" width="7.28515625" style="51" customWidth="1"/>
    <col min="2" max="2" width="12.42578125" style="51" customWidth="1"/>
    <col min="3" max="3" width="31.28515625" style="51" hidden="1" customWidth="1"/>
    <col min="4" max="4" width="53.140625" style="51" customWidth="1"/>
    <col min="5" max="5" width="14.5703125" style="51" customWidth="1"/>
    <col min="6" max="6" width="14.7109375" style="51" customWidth="1"/>
    <col min="7" max="10" width="9" style="51"/>
    <col min="11" max="11" width="9" style="51" hidden="1" customWidth="1"/>
    <col min="12" max="25" width="9" style="51"/>
    <col min="26" max="26" width="16.7109375" style="112" hidden="1" customWidth="1"/>
    <col min="27" max="27" width="11.28515625" style="112" hidden="1" customWidth="1"/>
    <col min="28" max="28" width="9.85546875" style="112" hidden="1" customWidth="1"/>
    <col min="29" max="30" width="9" style="112" hidden="1" customWidth="1"/>
    <col min="31" max="31" width="9" style="112"/>
    <col min="32" max="16384" width="9" style="51"/>
  </cols>
  <sheetData>
    <row r="1" spans="1:31" ht="25.5" customHeight="1" x14ac:dyDescent="0.2">
      <c r="A1" s="153" t="s">
        <v>37</v>
      </c>
      <c r="B1" s="154"/>
      <c r="C1" s="154"/>
      <c r="D1" s="154"/>
      <c r="E1" s="154"/>
      <c r="F1" s="154"/>
      <c r="AA1" s="112">
        <f ca="1">INT(RAND()*900000)+100000</f>
        <v>801460</v>
      </c>
    </row>
    <row r="2" spans="1:31" x14ac:dyDescent="0.2">
      <c r="A2" s="216" t="s">
        <v>47</v>
      </c>
      <c r="B2" s="217"/>
      <c r="C2" s="217"/>
      <c r="D2" s="217"/>
      <c r="E2" s="217"/>
      <c r="F2" s="217"/>
      <c r="Z2" s="112" t="s">
        <v>83</v>
      </c>
      <c r="AA2" s="112">
        <f>COUNTIF($A$12:$A$1094,"&lt;&gt;")</f>
        <v>0</v>
      </c>
    </row>
    <row r="3" spans="1:31" s="92" customFormat="1" ht="14.25" customHeight="1" x14ac:dyDescent="0.2">
      <c r="A3" s="8"/>
      <c r="B3" s="8"/>
      <c r="C3" s="8"/>
      <c r="D3" s="8"/>
      <c r="E3" s="8"/>
      <c r="F3" s="8"/>
      <c r="Z3" s="112" t="s">
        <v>84</v>
      </c>
      <c r="AA3" s="112">
        <f>IF(AA2=0,0,MAX(1,ROUNDUP(AA2*25%,0)))</f>
        <v>0</v>
      </c>
      <c r="AB3" s="112"/>
      <c r="AC3" s="112"/>
      <c r="AD3" s="112"/>
      <c r="AE3" s="112"/>
    </row>
    <row r="4" spans="1:31" s="92" customFormat="1" ht="26.25" customHeight="1" thickBot="1" x14ac:dyDescent="0.25">
      <c r="A4" s="252" t="s">
        <v>71</v>
      </c>
      <c r="B4" s="252"/>
      <c r="C4" s="120"/>
      <c r="D4" s="109"/>
      <c r="E4" s="103"/>
      <c r="F4" s="8"/>
      <c r="K4" s="105" t="s">
        <v>68</v>
      </c>
      <c r="Z4" s="112"/>
      <c r="AA4" s="112"/>
      <c r="AB4" s="112"/>
      <c r="AC4" s="112"/>
      <c r="AD4" s="112"/>
      <c r="AE4" s="112"/>
    </row>
    <row r="5" spans="1:31" s="92" customFormat="1" ht="13.5" thickBot="1" x14ac:dyDescent="0.25">
      <c r="A5" s="250" t="s">
        <v>69</v>
      </c>
      <c r="B5" s="251"/>
      <c r="C5" s="8"/>
      <c r="D5" s="8"/>
      <c r="E5" s="8"/>
      <c r="F5" s="8"/>
      <c r="K5" s="105" t="s">
        <v>69</v>
      </c>
      <c r="Z5" s="112"/>
      <c r="AA5" s="112"/>
      <c r="AB5" s="112"/>
      <c r="AC5" s="112"/>
      <c r="AD5" s="112"/>
      <c r="AE5" s="112"/>
    </row>
    <row r="6" spans="1:31" s="92" customFormat="1" ht="13.5" customHeight="1" x14ac:dyDescent="0.2">
      <c r="A6" s="130"/>
      <c r="B6" s="130"/>
      <c r="C6" s="8"/>
      <c r="D6" s="8"/>
      <c r="E6" s="8"/>
      <c r="F6" s="8"/>
      <c r="Z6" s="112"/>
      <c r="AA6" s="112"/>
      <c r="AB6" s="112"/>
      <c r="AC6" s="112"/>
      <c r="AD6" s="112"/>
      <c r="AE6" s="112"/>
    </row>
    <row r="7" spans="1:31" s="92" customFormat="1" ht="13.5" thickBot="1" x14ac:dyDescent="0.25">
      <c r="A7" s="131" t="s">
        <v>70</v>
      </c>
      <c r="B7" s="130"/>
      <c r="C7" s="8"/>
      <c r="D7" s="8"/>
      <c r="E7" s="8"/>
      <c r="F7" s="8"/>
      <c r="Z7" s="112"/>
      <c r="AA7" s="112"/>
      <c r="AB7" s="112"/>
      <c r="AC7" s="112"/>
      <c r="AD7" s="112"/>
      <c r="AE7" s="112"/>
    </row>
    <row r="8" spans="1:31" ht="15" customHeight="1" thickBot="1" x14ac:dyDescent="0.25">
      <c r="A8" s="246">
        <v>0.05</v>
      </c>
      <c r="B8" s="247"/>
      <c r="C8" s="57"/>
      <c r="D8" s="8"/>
      <c r="E8" s="8"/>
      <c r="F8" s="8"/>
    </row>
    <row r="9" spans="1:31" ht="13.5" thickBot="1" x14ac:dyDescent="0.25">
      <c r="A9" s="131"/>
      <c r="B9" s="8"/>
      <c r="C9" s="8"/>
      <c r="D9" s="8"/>
      <c r="E9" s="8"/>
      <c r="F9" s="8"/>
    </row>
    <row r="10" spans="1:31" ht="42.75" customHeight="1" thickBot="1" x14ac:dyDescent="0.25">
      <c r="A10" s="81" t="s">
        <v>12</v>
      </c>
      <c r="B10" s="82" t="s">
        <v>13</v>
      </c>
      <c r="C10" s="82" t="s">
        <v>43</v>
      </c>
      <c r="D10" s="82" t="s">
        <v>35</v>
      </c>
      <c r="E10" s="85" t="s">
        <v>42</v>
      </c>
      <c r="F10" s="107" t="s">
        <v>75</v>
      </c>
    </row>
    <row r="11" spans="1:31" ht="15" customHeight="1" x14ac:dyDescent="0.2">
      <c r="A11" s="100" t="s">
        <v>65</v>
      </c>
      <c r="B11" s="104">
        <v>45897</v>
      </c>
      <c r="C11" s="101" t="s">
        <v>66</v>
      </c>
      <c r="D11" s="101" t="s">
        <v>67</v>
      </c>
      <c r="E11" s="102">
        <v>3585</v>
      </c>
      <c r="F11" s="248">
        <f>IF(A5="Einzelnachweis",SUM(E12:E184),0)</f>
        <v>0</v>
      </c>
    </row>
    <row r="12" spans="1:31" ht="13.5" thickBot="1" x14ac:dyDescent="0.25">
      <c r="A12" s="132"/>
      <c r="B12" s="133"/>
      <c r="C12" s="134"/>
      <c r="D12" s="134"/>
      <c r="E12" s="135"/>
      <c r="F12" s="249"/>
      <c r="AB12" s="112" t="str">
        <f>IF($A12="","",MOD(ABS(SIN($AA$1+ROW()*97))*100000 + ROW()/1000000,1))</f>
        <v/>
      </c>
      <c r="AC12" s="112" t="str">
        <f>IF(AB12="","",_xlfn.RANK.EQ(AB12,$AB$12:INDEX($AB:$AB,11+$AA$2),1))</f>
        <v/>
      </c>
      <c r="AD12" s="112" t="str">
        <f>IF(AC12="","",IF(AC12&lt;=$AA$3,"JA",""))</f>
        <v/>
      </c>
    </row>
    <row r="13" spans="1:31" x14ac:dyDescent="0.2">
      <c r="A13" s="132"/>
      <c r="B13" s="133"/>
      <c r="C13" s="134"/>
      <c r="D13" s="134"/>
      <c r="E13" s="135"/>
      <c r="F13" s="10"/>
      <c r="AB13" s="141" t="str">
        <f t="shared" ref="AB13:AB76" si="0">IF($A13="","",MOD(ABS(SIN($AA$1+ROW()*97))*100000 + ROW()/1000000,1))</f>
        <v/>
      </c>
      <c r="AC13" s="141" t="str">
        <f>IF(AB13="","",_xlfn.RANK.EQ(AB13,$AB$12:INDEX($AB:$AB,11+$AA$2),1))</f>
        <v/>
      </c>
      <c r="AD13" s="141" t="str">
        <f t="shared" ref="AD13:AD76" si="1">IF(AC13="","",IF(AC13&lt;=$AA$3,"JA",""))</f>
        <v/>
      </c>
    </row>
    <row r="14" spans="1:31" x14ac:dyDescent="0.2">
      <c r="A14" s="132"/>
      <c r="B14" s="133"/>
      <c r="C14" s="134"/>
      <c r="D14" s="134"/>
      <c r="E14" s="135"/>
      <c r="F14" s="10"/>
      <c r="H14" s="42"/>
      <c r="AB14" s="141" t="str">
        <f t="shared" si="0"/>
        <v/>
      </c>
      <c r="AC14" s="141" t="str">
        <f>IF(AB14="","",_xlfn.RANK.EQ(AB14,$AB$12:INDEX($AB:$AB,11+$AA$2),1))</f>
        <v/>
      </c>
      <c r="AD14" s="141" t="str">
        <f t="shared" si="1"/>
        <v/>
      </c>
    </row>
    <row r="15" spans="1:31" s="112" customFormat="1" x14ac:dyDescent="0.2">
      <c r="A15" s="132"/>
      <c r="B15" s="133"/>
      <c r="C15" s="134"/>
      <c r="D15" s="134"/>
      <c r="E15" s="135"/>
      <c r="F15" s="10"/>
      <c r="H15" s="42"/>
      <c r="AB15" s="141" t="str">
        <f t="shared" si="0"/>
        <v/>
      </c>
      <c r="AC15" s="141" t="str">
        <f>IF(AB15="","",_xlfn.RANK.EQ(AB15,$AB$12:INDEX($AB:$AB,11+$AA$2),1))</f>
        <v/>
      </c>
      <c r="AD15" s="141" t="str">
        <f t="shared" si="1"/>
        <v/>
      </c>
    </row>
    <row r="16" spans="1:31" s="112" customFormat="1" x14ac:dyDescent="0.2">
      <c r="A16" s="132"/>
      <c r="B16" s="133"/>
      <c r="C16" s="134"/>
      <c r="D16" s="134"/>
      <c r="E16" s="135"/>
      <c r="F16" s="10"/>
      <c r="H16" s="42"/>
      <c r="AB16" s="141" t="str">
        <f t="shared" si="0"/>
        <v/>
      </c>
      <c r="AC16" s="141" t="str">
        <f>IF(AB16="","",_xlfn.RANK.EQ(AB16,$AB$12:INDEX($AB:$AB,11+$AA$2),1))</f>
        <v/>
      </c>
      <c r="AD16" s="141" t="str">
        <f t="shared" si="1"/>
        <v/>
      </c>
    </row>
    <row r="17" spans="1:30" s="112" customFormat="1" x14ac:dyDescent="0.2">
      <c r="A17" s="132"/>
      <c r="B17" s="133"/>
      <c r="C17" s="134"/>
      <c r="D17" s="134"/>
      <c r="E17" s="135"/>
      <c r="F17" s="10"/>
      <c r="H17" s="42"/>
      <c r="AB17" s="141" t="str">
        <f t="shared" si="0"/>
        <v/>
      </c>
      <c r="AC17" s="141" t="str">
        <f>IF(AB17="","",_xlfn.RANK.EQ(AB17,$AB$12:INDEX($AB:$AB,11+$AA$2),1))</f>
        <v/>
      </c>
      <c r="AD17" s="141" t="str">
        <f t="shared" si="1"/>
        <v/>
      </c>
    </row>
    <row r="18" spans="1:30" s="112" customFormat="1" x14ac:dyDescent="0.2">
      <c r="A18" s="132"/>
      <c r="B18" s="133"/>
      <c r="C18" s="134"/>
      <c r="D18" s="134"/>
      <c r="E18" s="135"/>
      <c r="F18" s="10"/>
      <c r="H18" s="42"/>
      <c r="AB18" s="141" t="str">
        <f t="shared" si="0"/>
        <v/>
      </c>
      <c r="AC18" s="141" t="str">
        <f>IF(AB18="","",_xlfn.RANK.EQ(AB18,$AB$12:INDEX($AB:$AB,11+$AA$2),1))</f>
        <v/>
      </c>
      <c r="AD18" s="141" t="str">
        <f t="shared" si="1"/>
        <v/>
      </c>
    </row>
    <row r="19" spans="1:30" s="112" customFormat="1" x14ac:dyDescent="0.2">
      <c r="A19" s="132"/>
      <c r="B19" s="133"/>
      <c r="C19" s="134"/>
      <c r="D19" s="134"/>
      <c r="E19" s="135"/>
      <c r="F19" s="10"/>
      <c r="H19" s="42"/>
      <c r="AB19" s="141" t="str">
        <f t="shared" si="0"/>
        <v/>
      </c>
      <c r="AC19" s="141" t="str">
        <f>IF(AB19="","",_xlfn.RANK.EQ(AB19,$AB$12:INDEX($AB:$AB,11+$AA$2),1))</f>
        <v/>
      </c>
      <c r="AD19" s="141" t="str">
        <f t="shared" si="1"/>
        <v/>
      </c>
    </row>
    <row r="20" spans="1:30" s="112" customFormat="1" x14ac:dyDescent="0.2">
      <c r="A20" s="132"/>
      <c r="B20" s="133"/>
      <c r="C20" s="134"/>
      <c r="D20" s="134"/>
      <c r="E20" s="135"/>
      <c r="F20" s="10"/>
      <c r="H20" s="42"/>
      <c r="AB20" s="141" t="str">
        <f t="shared" si="0"/>
        <v/>
      </c>
      <c r="AC20" s="141" t="str">
        <f>IF(AB20="","",_xlfn.RANK.EQ(AB20,$AB$12:INDEX($AB:$AB,11+$AA$2),1))</f>
        <v/>
      </c>
      <c r="AD20" s="141" t="str">
        <f t="shared" si="1"/>
        <v/>
      </c>
    </row>
    <row r="21" spans="1:30" s="112" customFormat="1" x14ac:dyDescent="0.2">
      <c r="A21" s="132"/>
      <c r="B21" s="133"/>
      <c r="C21" s="134"/>
      <c r="D21" s="134"/>
      <c r="E21" s="135"/>
      <c r="F21" s="10"/>
      <c r="H21" s="42"/>
      <c r="AB21" s="141" t="str">
        <f t="shared" si="0"/>
        <v/>
      </c>
      <c r="AC21" s="141" t="str">
        <f>IF(AB21="","",_xlfn.RANK.EQ(AB21,$AB$12:INDEX($AB:$AB,11+$AA$2),1))</f>
        <v/>
      </c>
      <c r="AD21" s="141" t="str">
        <f t="shared" si="1"/>
        <v/>
      </c>
    </row>
    <row r="22" spans="1:30" s="112" customFormat="1" x14ac:dyDescent="0.2">
      <c r="A22" s="132"/>
      <c r="B22" s="133"/>
      <c r="C22" s="134"/>
      <c r="D22" s="134"/>
      <c r="E22" s="135"/>
      <c r="F22" s="10"/>
      <c r="H22" s="42"/>
      <c r="AB22" s="141" t="str">
        <f t="shared" si="0"/>
        <v/>
      </c>
      <c r="AC22" s="141" t="str">
        <f>IF(AB22="","",_xlfn.RANK.EQ(AB22,$AB$12:INDEX($AB:$AB,11+$AA$2),1))</f>
        <v/>
      </c>
      <c r="AD22" s="141" t="str">
        <f t="shared" si="1"/>
        <v/>
      </c>
    </row>
    <row r="23" spans="1:30" s="112" customFormat="1" x14ac:dyDescent="0.2">
      <c r="A23" s="132"/>
      <c r="B23" s="133"/>
      <c r="C23" s="134"/>
      <c r="D23" s="134"/>
      <c r="E23" s="135"/>
      <c r="F23" s="10"/>
      <c r="H23" s="42"/>
      <c r="AB23" s="141" t="str">
        <f t="shared" si="0"/>
        <v/>
      </c>
      <c r="AC23" s="141" t="str">
        <f>IF(AB23="","",_xlfn.RANK.EQ(AB23,$AB$12:INDEX($AB:$AB,11+$AA$2),1))</f>
        <v/>
      </c>
      <c r="AD23" s="141" t="str">
        <f t="shared" si="1"/>
        <v/>
      </c>
    </row>
    <row r="24" spans="1:30" s="112" customFormat="1" x14ac:dyDescent="0.2">
      <c r="A24" s="132"/>
      <c r="B24" s="133"/>
      <c r="C24" s="134"/>
      <c r="D24" s="134"/>
      <c r="E24" s="135"/>
      <c r="F24" s="10"/>
      <c r="H24" s="42"/>
      <c r="AB24" s="141" t="str">
        <f t="shared" si="0"/>
        <v/>
      </c>
      <c r="AC24" s="141" t="str">
        <f>IF(AB24="","",_xlfn.RANK.EQ(AB24,$AB$12:INDEX($AB:$AB,11+$AA$2),1))</f>
        <v/>
      </c>
      <c r="AD24" s="141" t="str">
        <f t="shared" si="1"/>
        <v/>
      </c>
    </row>
    <row r="25" spans="1:30" s="112" customFormat="1" x14ac:dyDescent="0.2">
      <c r="A25" s="132"/>
      <c r="B25" s="133"/>
      <c r="C25" s="134"/>
      <c r="D25" s="134"/>
      <c r="E25" s="135"/>
      <c r="F25" s="10"/>
      <c r="H25" s="42"/>
      <c r="AB25" s="141" t="str">
        <f t="shared" si="0"/>
        <v/>
      </c>
      <c r="AC25" s="141" t="str">
        <f>IF(AB25="","",_xlfn.RANK.EQ(AB25,$AB$12:INDEX($AB:$AB,11+$AA$2),1))</f>
        <v/>
      </c>
      <c r="AD25" s="141" t="str">
        <f t="shared" si="1"/>
        <v/>
      </c>
    </row>
    <row r="26" spans="1:30" s="112" customFormat="1" x14ac:dyDescent="0.2">
      <c r="A26" s="132"/>
      <c r="B26" s="133"/>
      <c r="C26" s="134"/>
      <c r="D26" s="134"/>
      <c r="E26" s="135"/>
      <c r="F26" s="10"/>
      <c r="H26" s="42"/>
      <c r="AB26" s="141" t="str">
        <f t="shared" si="0"/>
        <v/>
      </c>
      <c r="AC26" s="141" t="str">
        <f>IF(AB26="","",_xlfn.RANK.EQ(AB26,$AB$12:INDEX($AB:$AB,11+$AA$2),1))</f>
        <v/>
      </c>
      <c r="AD26" s="141" t="str">
        <f t="shared" si="1"/>
        <v/>
      </c>
    </row>
    <row r="27" spans="1:30" s="112" customFormat="1" x14ac:dyDescent="0.2">
      <c r="A27" s="132"/>
      <c r="B27" s="133"/>
      <c r="C27" s="134"/>
      <c r="D27" s="134"/>
      <c r="E27" s="135"/>
      <c r="F27" s="10"/>
      <c r="H27" s="42"/>
      <c r="AB27" s="141" t="str">
        <f t="shared" si="0"/>
        <v/>
      </c>
      <c r="AC27" s="141" t="str">
        <f>IF(AB27="","",_xlfn.RANK.EQ(AB27,$AB$12:INDEX($AB:$AB,11+$AA$2),1))</f>
        <v/>
      </c>
      <c r="AD27" s="141" t="str">
        <f t="shared" si="1"/>
        <v/>
      </c>
    </row>
    <row r="28" spans="1:30" s="112" customFormat="1" x14ac:dyDescent="0.2">
      <c r="A28" s="132"/>
      <c r="B28" s="133"/>
      <c r="C28" s="134"/>
      <c r="D28" s="134"/>
      <c r="E28" s="135"/>
      <c r="F28" s="10"/>
      <c r="H28" s="42"/>
      <c r="AB28" s="141" t="str">
        <f t="shared" si="0"/>
        <v/>
      </c>
      <c r="AC28" s="141" t="str">
        <f>IF(AB28="","",_xlfn.RANK.EQ(AB28,$AB$12:INDEX($AB:$AB,11+$AA$2),1))</f>
        <v/>
      </c>
      <c r="AD28" s="141" t="str">
        <f t="shared" si="1"/>
        <v/>
      </c>
    </row>
    <row r="29" spans="1:30" s="112" customFormat="1" x14ac:dyDescent="0.2">
      <c r="A29" s="132"/>
      <c r="B29" s="133"/>
      <c r="C29" s="134"/>
      <c r="D29" s="134"/>
      <c r="E29" s="135"/>
      <c r="F29" s="10"/>
      <c r="H29" s="42"/>
      <c r="AB29" s="141" t="str">
        <f t="shared" si="0"/>
        <v/>
      </c>
      <c r="AC29" s="141" t="str">
        <f>IF(AB29="","",_xlfn.RANK.EQ(AB29,$AB$12:INDEX($AB:$AB,11+$AA$2),1))</f>
        <v/>
      </c>
      <c r="AD29" s="141" t="str">
        <f t="shared" si="1"/>
        <v/>
      </c>
    </row>
    <row r="30" spans="1:30" s="112" customFormat="1" x14ac:dyDescent="0.2">
      <c r="A30" s="132"/>
      <c r="B30" s="133"/>
      <c r="C30" s="134"/>
      <c r="D30" s="134"/>
      <c r="E30" s="135"/>
      <c r="F30" s="10"/>
      <c r="H30" s="42"/>
      <c r="AB30" s="141" t="str">
        <f t="shared" si="0"/>
        <v/>
      </c>
      <c r="AC30" s="141" t="str">
        <f>IF(AB30="","",_xlfn.RANK.EQ(AB30,$AB$12:INDEX($AB:$AB,11+$AA$2),1))</f>
        <v/>
      </c>
      <c r="AD30" s="141" t="str">
        <f t="shared" si="1"/>
        <v/>
      </c>
    </row>
    <row r="31" spans="1:30" s="112" customFormat="1" x14ac:dyDescent="0.2">
      <c r="A31" s="132"/>
      <c r="B31" s="133"/>
      <c r="C31" s="134"/>
      <c r="D31" s="134"/>
      <c r="E31" s="135"/>
      <c r="F31" s="10"/>
      <c r="H31" s="42"/>
      <c r="AB31" s="141" t="str">
        <f t="shared" si="0"/>
        <v/>
      </c>
      <c r="AC31" s="141" t="str">
        <f>IF(AB31="","",_xlfn.RANK.EQ(AB31,$AB$12:INDEX($AB:$AB,11+$AA$2),1))</f>
        <v/>
      </c>
      <c r="AD31" s="141" t="str">
        <f t="shared" si="1"/>
        <v/>
      </c>
    </row>
    <row r="32" spans="1:30" s="112" customFormat="1" x14ac:dyDescent="0.2">
      <c r="A32" s="132"/>
      <c r="B32" s="133"/>
      <c r="C32" s="134"/>
      <c r="D32" s="134"/>
      <c r="E32" s="135"/>
      <c r="F32" s="10"/>
      <c r="H32" s="42"/>
      <c r="AB32" s="141" t="str">
        <f t="shared" si="0"/>
        <v/>
      </c>
      <c r="AC32" s="141" t="str">
        <f>IF(AB32="","",_xlfn.RANK.EQ(AB32,$AB$12:INDEX($AB:$AB,11+$AA$2),1))</f>
        <v/>
      </c>
      <c r="AD32" s="141" t="str">
        <f t="shared" si="1"/>
        <v/>
      </c>
    </row>
    <row r="33" spans="1:30" s="112" customFormat="1" x14ac:dyDescent="0.2">
      <c r="A33" s="132"/>
      <c r="B33" s="133"/>
      <c r="C33" s="134"/>
      <c r="D33" s="134"/>
      <c r="E33" s="135"/>
      <c r="F33" s="10"/>
      <c r="H33" s="42"/>
      <c r="AB33" s="141" t="str">
        <f t="shared" si="0"/>
        <v/>
      </c>
      <c r="AC33" s="141" t="str">
        <f>IF(AB33="","",_xlfn.RANK.EQ(AB33,$AB$12:INDEX($AB:$AB,11+$AA$2),1))</f>
        <v/>
      </c>
      <c r="AD33" s="141" t="str">
        <f t="shared" si="1"/>
        <v/>
      </c>
    </row>
    <row r="34" spans="1:30" s="112" customFormat="1" x14ac:dyDescent="0.2">
      <c r="A34" s="132"/>
      <c r="B34" s="133"/>
      <c r="C34" s="134"/>
      <c r="D34" s="134"/>
      <c r="E34" s="135"/>
      <c r="F34" s="10"/>
      <c r="H34" s="42"/>
      <c r="AB34" s="141" t="str">
        <f t="shared" si="0"/>
        <v/>
      </c>
      <c r="AC34" s="141" t="str">
        <f>IF(AB34="","",_xlfn.RANK.EQ(AB34,$AB$12:INDEX($AB:$AB,11+$AA$2),1))</f>
        <v/>
      </c>
      <c r="AD34" s="141" t="str">
        <f t="shared" si="1"/>
        <v/>
      </c>
    </row>
    <row r="35" spans="1:30" s="112" customFormat="1" x14ac:dyDescent="0.2">
      <c r="A35" s="132"/>
      <c r="B35" s="133"/>
      <c r="C35" s="134"/>
      <c r="D35" s="134"/>
      <c r="E35" s="135"/>
      <c r="F35" s="10"/>
      <c r="H35" s="42"/>
      <c r="AB35" s="141" t="str">
        <f t="shared" si="0"/>
        <v/>
      </c>
      <c r="AC35" s="141" t="str">
        <f>IF(AB35="","",_xlfn.RANK.EQ(AB35,$AB$12:INDEX($AB:$AB,11+$AA$2),1))</f>
        <v/>
      </c>
      <c r="AD35" s="141" t="str">
        <f t="shared" si="1"/>
        <v/>
      </c>
    </row>
    <row r="36" spans="1:30" s="112" customFormat="1" x14ac:dyDescent="0.2">
      <c r="A36" s="132"/>
      <c r="B36" s="133"/>
      <c r="C36" s="134"/>
      <c r="D36" s="134"/>
      <c r="E36" s="135"/>
      <c r="F36" s="10"/>
      <c r="H36" s="42"/>
      <c r="AB36" s="141" t="str">
        <f t="shared" si="0"/>
        <v/>
      </c>
      <c r="AC36" s="141" t="str">
        <f>IF(AB36="","",_xlfn.RANK.EQ(AB36,$AB$12:INDEX($AB:$AB,11+$AA$2),1))</f>
        <v/>
      </c>
      <c r="AD36" s="141" t="str">
        <f t="shared" si="1"/>
        <v/>
      </c>
    </row>
    <row r="37" spans="1:30" s="141" customFormat="1" x14ac:dyDescent="0.2">
      <c r="A37" s="132"/>
      <c r="B37" s="133"/>
      <c r="C37" s="134"/>
      <c r="D37" s="134"/>
      <c r="E37" s="135"/>
      <c r="F37" s="10"/>
      <c r="H37" s="42"/>
      <c r="AB37" s="141" t="str">
        <f t="shared" si="0"/>
        <v/>
      </c>
      <c r="AC37" s="141" t="str">
        <f>IF(AB37="","",_xlfn.RANK.EQ(AB37,$AB$12:INDEX($AB:$AB,11+$AA$2),1))</f>
        <v/>
      </c>
      <c r="AD37" s="141" t="str">
        <f t="shared" si="1"/>
        <v/>
      </c>
    </row>
    <row r="38" spans="1:30" s="141" customFormat="1" x14ac:dyDescent="0.2">
      <c r="A38" s="132"/>
      <c r="B38" s="133"/>
      <c r="C38" s="134"/>
      <c r="D38" s="134"/>
      <c r="E38" s="135"/>
      <c r="F38" s="10"/>
      <c r="H38" s="42"/>
      <c r="AB38" s="141" t="str">
        <f t="shared" si="0"/>
        <v/>
      </c>
      <c r="AC38" s="141" t="str">
        <f>IF(AB38="","",_xlfn.RANK.EQ(AB38,$AB$12:INDEX($AB:$AB,11+$AA$2),1))</f>
        <v/>
      </c>
      <c r="AD38" s="141" t="str">
        <f t="shared" si="1"/>
        <v/>
      </c>
    </row>
    <row r="39" spans="1:30" s="141" customFormat="1" x14ac:dyDescent="0.2">
      <c r="A39" s="132"/>
      <c r="B39" s="133"/>
      <c r="C39" s="134"/>
      <c r="D39" s="134"/>
      <c r="E39" s="135"/>
      <c r="F39" s="10"/>
      <c r="H39" s="42"/>
      <c r="AB39" s="141" t="str">
        <f t="shared" si="0"/>
        <v/>
      </c>
      <c r="AC39" s="141" t="str">
        <f>IF(AB39="","",_xlfn.RANK.EQ(AB39,$AB$12:INDEX($AB:$AB,11+$AA$2),1))</f>
        <v/>
      </c>
      <c r="AD39" s="141" t="str">
        <f t="shared" si="1"/>
        <v/>
      </c>
    </row>
    <row r="40" spans="1:30" s="141" customFormat="1" x14ac:dyDescent="0.2">
      <c r="A40" s="132"/>
      <c r="B40" s="133"/>
      <c r="C40" s="134"/>
      <c r="D40" s="134"/>
      <c r="E40" s="135"/>
      <c r="F40" s="10"/>
      <c r="H40" s="42"/>
      <c r="AB40" s="141" t="str">
        <f t="shared" si="0"/>
        <v/>
      </c>
      <c r="AC40" s="141" t="str">
        <f>IF(AB40="","",_xlfn.RANK.EQ(AB40,$AB$12:INDEX($AB:$AB,11+$AA$2),1))</f>
        <v/>
      </c>
      <c r="AD40" s="141" t="str">
        <f t="shared" si="1"/>
        <v/>
      </c>
    </row>
    <row r="41" spans="1:30" s="141" customFormat="1" x14ac:dyDescent="0.2">
      <c r="A41" s="132"/>
      <c r="B41" s="133"/>
      <c r="C41" s="134"/>
      <c r="D41" s="134"/>
      <c r="E41" s="135"/>
      <c r="F41" s="10"/>
      <c r="H41" s="42"/>
      <c r="AB41" s="141" t="str">
        <f t="shared" si="0"/>
        <v/>
      </c>
      <c r="AC41" s="141" t="str">
        <f>IF(AB41="","",_xlfn.RANK.EQ(AB41,$AB$12:INDEX($AB:$AB,11+$AA$2),1))</f>
        <v/>
      </c>
      <c r="AD41" s="141" t="str">
        <f t="shared" si="1"/>
        <v/>
      </c>
    </row>
    <row r="42" spans="1:30" s="141" customFormat="1" x14ac:dyDescent="0.2">
      <c r="A42" s="132"/>
      <c r="B42" s="133"/>
      <c r="C42" s="134"/>
      <c r="D42" s="134"/>
      <c r="E42" s="135"/>
      <c r="F42" s="10"/>
      <c r="H42" s="42"/>
      <c r="AB42" s="141" t="str">
        <f t="shared" si="0"/>
        <v/>
      </c>
      <c r="AC42" s="141" t="str">
        <f>IF(AB42="","",_xlfn.RANK.EQ(AB42,$AB$12:INDEX($AB:$AB,11+$AA$2),1))</f>
        <v/>
      </c>
      <c r="AD42" s="141" t="str">
        <f t="shared" si="1"/>
        <v/>
      </c>
    </row>
    <row r="43" spans="1:30" s="141" customFormat="1" x14ac:dyDescent="0.2">
      <c r="A43" s="132"/>
      <c r="B43" s="133"/>
      <c r="C43" s="134"/>
      <c r="D43" s="134"/>
      <c r="E43" s="135"/>
      <c r="F43" s="10"/>
      <c r="H43" s="42"/>
      <c r="AB43" s="141" t="str">
        <f t="shared" si="0"/>
        <v/>
      </c>
      <c r="AC43" s="141" t="str">
        <f>IF(AB43="","",_xlfn.RANK.EQ(AB43,$AB$12:INDEX($AB:$AB,11+$AA$2),1))</f>
        <v/>
      </c>
      <c r="AD43" s="141" t="str">
        <f t="shared" si="1"/>
        <v/>
      </c>
    </row>
    <row r="44" spans="1:30" s="141" customFormat="1" x14ac:dyDescent="0.2">
      <c r="A44" s="132"/>
      <c r="B44" s="133"/>
      <c r="C44" s="134"/>
      <c r="D44" s="134"/>
      <c r="E44" s="135"/>
      <c r="F44" s="10"/>
      <c r="H44" s="42"/>
      <c r="AB44" s="141" t="str">
        <f t="shared" si="0"/>
        <v/>
      </c>
      <c r="AC44" s="141" t="str">
        <f>IF(AB44="","",_xlfn.RANK.EQ(AB44,$AB$12:INDEX($AB:$AB,11+$AA$2),1))</f>
        <v/>
      </c>
      <c r="AD44" s="141" t="str">
        <f t="shared" si="1"/>
        <v/>
      </c>
    </row>
    <row r="45" spans="1:30" s="141" customFormat="1" x14ac:dyDescent="0.2">
      <c r="A45" s="132"/>
      <c r="B45" s="133"/>
      <c r="C45" s="134"/>
      <c r="D45" s="134"/>
      <c r="E45" s="135"/>
      <c r="F45" s="10"/>
      <c r="H45" s="42"/>
      <c r="AB45" s="141" t="str">
        <f t="shared" si="0"/>
        <v/>
      </c>
      <c r="AC45" s="141" t="str">
        <f>IF(AB45="","",_xlfn.RANK.EQ(AB45,$AB$12:INDEX($AB:$AB,11+$AA$2),1))</f>
        <v/>
      </c>
      <c r="AD45" s="141" t="str">
        <f t="shared" si="1"/>
        <v/>
      </c>
    </row>
    <row r="46" spans="1:30" s="141" customFormat="1" x14ac:dyDescent="0.2">
      <c r="A46" s="132"/>
      <c r="B46" s="133"/>
      <c r="C46" s="134"/>
      <c r="D46" s="134"/>
      <c r="E46" s="135"/>
      <c r="F46" s="10"/>
      <c r="H46" s="42"/>
      <c r="AB46" s="141" t="str">
        <f t="shared" si="0"/>
        <v/>
      </c>
      <c r="AC46" s="141" t="str">
        <f>IF(AB46="","",_xlfn.RANK.EQ(AB46,$AB$12:INDEX($AB:$AB,11+$AA$2),1))</f>
        <v/>
      </c>
      <c r="AD46" s="141" t="str">
        <f t="shared" si="1"/>
        <v/>
      </c>
    </row>
    <row r="47" spans="1:30" s="141" customFormat="1" x14ac:dyDescent="0.2">
      <c r="A47" s="132"/>
      <c r="B47" s="133"/>
      <c r="C47" s="134"/>
      <c r="D47" s="134"/>
      <c r="E47" s="135"/>
      <c r="F47" s="10"/>
      <c r="H47" s="42"/>
      <c r="AB47" s="141" t="str">
        <f t="shared" si="0"/>
        <v/>
      </c>
      <c r="AC47" s="141" t="str">
        <f>IF(AB47="","",_xlfn.RANK.EQ(AB47,$AB$12:INDEX($AB:$AB,11+$AA$2),1))</f>
        <v/>
      </c>
      <c r="AD47" s="141" t="str">
        <f t="shared" si="1"/>
        <v/>
      </c>
    </row>
    <row r="48" spans="1:30" s="141" customFormat="1" x14ac:dyDescent="0.2">
      <c r="A48" s="132"/>
      <c r="B48" s="133"/>
      <c r="C48" s="134"/>
      <c r="D48" s="134"/>
      <c r="E48" s="135"/>
      <c r="F48" s="10"/>
      <c r="H48" s="42"/>
      <c r="AB48" s="141" t="str">
        <f t="shared" si="0"/>
        <v/>
      </c>
      <c r="AC48" s="141" t="str">
        <f>IF(AB48="","",_xlfn.RANK.EQ(AB48,$AB$12:INDEX($AB:$AB,11+$AA$2),1))</f>
        <v/>
      </c>
      <c r="AD48" s="141" t="str">
        <f t="shared" si="1"/>
        <v/>
      </c>
    </row>
    <row r="49" spans="1:30" s="141" customFormat="1" x14ac:dyDescent="0.2">
      <c r="A49" s="132"/>
      <c r="B49" s="133"/>
      <c r="C49" s="134"/>
      <c r="D49" s="134"/>
      <c r="E49" s="135"/>
      <c r="F49" s="10"/>
      <c r="H49" s="42"/>
      <c r="AB49" s="141" t="str">
        <f t="shared" si="0"/>
        <v/>
      </c>
      <c r="AC49" s="141" t="str">
        <f>IF(AB49="","",_xlfn.RANK.EQ(AB49,$AB$12:INDEX($AB:$AB,11+$AA$2),1))</f>
        <v/>
      </c>
      <c r="AD49" s="141" t="str">
        <f t="shared" si="1"/>
        <v/>
      </c>
    </row>
    <row r="50" spans="1:30" s="141" customFormat="1" x14ac:dyDescent="0.2">
      <c r="A50" s="132"/>
      <c r="B50" s="133"/>
      <c r="C50" s="134"/>
      <c r="D50" s="134"/>
      <c r="E50" s="135"/>
      <c r="F50" s="10"/>
      <c r="H50" s="42"/>
      <c r="AB50" s="141" t="str">
        <f t="shared" si="0"/>
        <v/>
      </c>
      <c r="AC50" s="141" t="str">
        <f>IF(AB50="","",_xlfn.RANK.EQ(AB50,$AB$12:INDEX($AB:$AB,11+$AA$2),1))</f>
        <v/>
      </c>
      <c r="AD50" s="141" t="str">
        <f t="shared" si="1"/>
        <v/>
      </c>
    </row>
    <row r="51" spans="1:30" s="141" customFormat="1" x14ac:dyDescent="0.2">
      <c r="A51" s="132"/>
      <c r="B51" s="133"/>
      <c r="C51" s="134"/>
      <c r="D51" s="134"/>
      <c r="E51" s="135"/>
      <c r="F51" s="10"/>
      <c r="H51" s="42"/>
      <c r="AB51" s="141" t="str">
        <f t="shared" si="0"/>
        <v/>
      </c>
      <c r="AC51" s="141" t="str">
        <f>IF(AB51="","",_xlfn.RANK.EQ(AB51,$AB$12:INDEX($AB:$AB,11+$AA$2),1))</f>
        <v/>
      </c>
      <c r="AD51" s="141" t="str">
        <f t="shared" si="1"/>
        <v/>
      </c>
    </row>
    <row r="52" spans="1:30" s="141" customFormat="1" x14ac:dyDescent="0.2">
      <c r="A52" s="132"/>
      <c r="B52" s="133"/>
      <c r="C52" s="134"/>
      <c r="D52" s="134"/>
      <c r="E52" s="135"/>
      <c r="F52" s="10"/>
      <c r="H52" s="42"/>
      <c r="AB52" s="141" t="str">
        <f t="shared" si="0"/>
        <v/>
      </c>
      <c r="AC52" s="141" t="str">
        <f>IF(AB52="","",_xlfn.RANK.EQ(AB52,$AB$12:INDEX($AB:$AB,11+$AA$2),1))</f>
        <v/>
      </c>
      <c r="AD52" s="141" t="str">
        <f t="shared" si="1"/>
        <v/>
      </c>
    </row>
    <row r="53" spans="1:30" s="141" customFormat="1" x14ac:dyDescent="0.2">
      <c r="A53" s="132"/>
      <c r="B53" s="133"/>
      <c r="C53" s="134"/>
      <c r="D53" s="134"/>
      <c r="E53" s="135"/>
      <c r="F53" s="10"/>
      <c r="H53" s="42"/>
      <c r="AB53" s="141" t="str">
        <f t="shared" si="0"/>
        <v/>
      </c>
      <c r="AC53" s="141" t="str">
        <f>IF(AB53="","",_xlfn.RANK.EQ(AB53,$AB$12:INDEX($AB:$AB,11+$AA$2),1))</f>
        <v/>
      </c>
      <c r="AD53" s="141" t="str">
        <f t="shared" si="1"/>
        <v/>
      </c>
    </row>
    <row r="54" spans="1:30" s="141" customFormat="1" x14ac:dyDescent="0.2">
      <c r="A54" s="132"/>
      <c r="B54" s="133"/>
      <c r="C54" s="134"/>
      <c r="D54" s="134"/>
      <c r="E54" s="135"/>
      <c r="F54" s="10"/>
      <c r="H54" s="42"/>
      <c r="AB54" s="141" t="str">
        <f t="shared" si="0"/>
        <v/>
      </c>
      <c r="AC54" s="141" t="str">
        <f>IF(AB54="","",_xlfn.RANK.EQ(AB54,$AB$12:INDEX($AB:$AB,11+$AA$2),1))</f>
        <v/>
      </c>
      <c r="AD54" s="141" t="str">
        <f t="shared" si="1"/>
        <v/>
      </c>
    </row>
    <row r="55" spans="1:30" s="141" customFormat="1" x14ac:dyDescent="0.2">
      <c r="A55" s="132"/>
      <c r="B55" s="133"/>
      <c r="C55" s="134"/>
      <c r="D55" s="134"/>
      <c r="E55" s="135"/>
      <c r="F55" s="10"/>
      <c r="H55" s="42"/>
      <c r="AB55" s="141" t="str">
        <f t="shared" si="0"/>
        <v/>
      </c>
      <c r="AC55" s="141" t="str">
        <f>IF(AB55="","",_xlfn.RANK.EQ(AB55,$AB$12:INDEX($AB:$AB,11+$AA$2),1))</f>
        <v/>
      </c>
      <c r="AD55" s="141" t="str">
        <f t="shared" si="1"/>
        <v/>
      </c>
    </row>
    <row r="56" spans="1:30" s="141" customFormat="1" x14ac:dyDescent="0.2">
      <c r="A56" s="132"/>
      <c r="B56" s="133"/>
      <c r="C56" s="134"/>
      <c r="D56" s="134"/>
      <c r="E56" s="135"/>
      <c r="F56" s="10"/>
      <c r="H56" s="42"/>
      <c r="AB56" s="141" t="str">
        <f t="shared" si="0"/>
        <v/>
      </c>
      <c r="AC56" s="141" t="str">
        <f>IF(AB56="","",_xlfn.RANK.EQ(AB56,$AB$12:INDEX($AB:$AB,11+$AA$2),1))</f>
        <v/>
      </c>
      <c r="AD56" s="141" t="str">
        <f t="shared" si="1"/>
        <v/>
      </c>
    </row>
    <row r="57" spans="1:30" s="141" customFormat="1" x14ac:dyDescent="0.2">
      <c r="A57" s="132"/>
      <c r="B57" s="133"/>
      <c r="C57" s="134"/>
      <c r="D57" s="134"/>
      <c r="E57" s="135"/>
      <c r="F57" s="10"/>
      <c r="H57" s="42"/>
      <c r="AB57" s="141" t="str">
        <f t="shared" si="0"/>
        <v/>
      </c>
      <c r="AC57" s="141" t="str">
        <f>IF(AB57="","",_xlfn.RANK.EQ(AB57,$AB$12:INDEX($AB:$AB,11+$AA$2),1))</f>
        <v/>
      </c>
      <c r="AD57" s="141" t="str">
        <f t="shared" si="1"/>
        <v/>
      </c>
    </row>
    <row r="58" spans="1:30" s="141" customFormat="1" x14ac:dyDescent="0.2">
      <c r="A58" s="132"/>
      <c r="B58" s="133"/>
      <c r="C58" s="134"/>
      <c r="D58" s="134"/>
      <c r="E58" s="135"/>
      <c r="F58" s="10"/>
      <c r="H58" s="42"/>
      <c r="AB58" s="141" t="str">
        <f t="shared" si="0"/>
        <v/>
      </c>
      <c r="AC58" s="141" t="str">
        <f>IF(AB58="","",_xlfn.RANK.EQ(AB58,$AB$12:INDEX($AB:$AB,11+$AA$2),1))</f>
        <v/>
      </c>
      <c r="AD58" s="141" t="str">
        <f t="shared" si="1"/>
        <v/>
      </c>
    </row>
    <row r="59" spans="1:30" s="141" customFormat="1" x14ac:dyDescent="0.2">
      <c r="A59" s="132"/>
      <c r="B59" s="133"/>
      <c r="C59" s="134"/>
      <c r="D59" s="134"/>
      <c r="E59" s="135"/>
      <c r="F59" s="10"/>
      <c r="H59" s="42"/>
      <c r="AB59" s="141" t="str">
        <f t="shared" si="0"/>
        <v/>
      </c>
      <c r="AC59" s="141" t="str">
        <f>IF(AB59="","",_xlfn.RANK.EQ(AB59,$AB$12:INDEX($AB:$AB,11+$AA$2),1))</f>
        <v/>
      </c>
      <c r="AD59" s="141" t="str">
        <f t="shared" si="1"/>
        <v/>
      </c>
    </row>
    <row r="60" spans="1:30" s="141" customFormat="1" x14ac:dyDescent="0.2">
      <c r="A60" s="132"/>
      <c r="B60" s="133"/>
      <c r="C60" s="134"/>
      <c r="D60" s="134"/>
      <c r="E60" s="135"/>
      <c r="F60" s="10"/>
      <c r="H60" s="42"/>
      <c r="AB60" s="141" t="str">
        <f t="shared" si="0"/>
        <v/>
      </c>
      <c r="AC60" s="141" t="str">
        <f>IF(AB60="","",_xlfn.RANK.EQ(AB60,$AB$12:INDEX($AB:$AB,11+$AA$2),1))</f>
        <v/>
      </c>
      <c r="AD60" s="141" t="str">
        <f t="shared" si="1"/>
        <v/>
      </c>
    </row>
    <row r="61" spans="1:30" s="141" customFormat="1" x14ac:dyDescent="0.2">
      <c r="A61" s="132"/>
      <c r="B61" s="133"/>
      <c r="C61" s="134"/>
      <c r="D61" s="134"/>
      <c r="E61" s="135"/>
      <c r="F61" s="10"/>
      <c r="H61" s="42"/>
      <c r="AB61" s="141" t="str">
        <f t="shared" si="0"/>
        <v/>
      </c>
      <c r="AC61" s="141" t="str">
        <f>IF(AB61="","",_xlfn.RANK.EQ(AB61,$AB$12:INDEX($AB:$AB,11+$AA$2),1))</f>
        <v/>
      </c>
      <c r="AD61" s="141" t="str">
        <f t="shared" si="1"/>
        <v/>
      </c>
    </row>
    <row r="62" spans="1:30" s="141" customFormat="1" x14ac:dyDescent="0.2">
      <c r="A62" s="132"/>
      <c r="B62" s="133"/>
      <c r="C62" s="134"/>
      <c r="D62" s="134"/>
      <c r="E62" s="135"/>
      <c r="F62" s="10"/>
      <c r="H62" s="42"/>
      <c r="AB62" s="141" t="str">
        <f t="shared" si="0"/>
        <v/>
      </c>
      <c r="AC62" s="141" t="str">
        <f>IF(AB62="","",_xlfn.RANK.EQ(AB62,$AB$12:INDEX($AB:$AB,11+$AA$2),1))</f>
        <v/>
      </c>
      <c r="AD62" s="141" t="str">
        <f t="shared" si="1"/>
        <v/>
      </c>
    </row>
    <row r="63" spans="1:30" s="141" customFormat="1" x14ac:dyDescent="0.2">
      <c r="A63" s="132"/>
      <c r="B63" s="133"/>
      <c r="C63" s="134"/>
      <c r="D63" s="134"/>
      <c r="E63" s="135"/>
      <c r="F63" s="10"/>
      <c r="H63" s="42"/>
      <c r="AB63" s="141" t="str">
        <f t="shared" si="0"/>
        <v/>
      </c>
      <c r="AC63" s="141" t="str">
        <f>IF(AB63="","",_xlfn.RANK.EQ(AB63,$AB$12:INDEX($AB:$AB,11+$AA$2),1))</f>
        <v/>
      </c>
      <c r="AD63" s="141" t="str">
        <f t="shared" si="1"/>
        <v/>
      </c>
    </row>
    <row r="64" spans="1:30" s="141" customFormat="1" x14ac:dyDescent="0.2">
      <c r="A64" s="132"/>
      <c r="B64" s="133"/>
      <c r="C64" s="134"/>
      <c r="D64" s="134"/>
      <c r="E64" s="135"/>
      <c r="F64" s="10"/>
      <c r="H64" s="42"/>
      <c r="AB64" s="141" t="str">
        <f t="shared" si="0"/>
        <v/>
      </c>
      <c r="AC64" s="141" t="str">
        <f>IF(AB64="","",_xlfn.RANK.EQ(AB64,$AB$12:INDEX($AB:$AB,11+$AA$2),1))</f>
        <v/>
      </c>
      <c r="AD64" s="141" t="str">
        <f t="shared" si="1"/>
        <v/>
      </c>
    </row>
    <row r="65" spans="1:30" s="141" customFormat="1" x14ac:dyDescent="0.2">
      <c r="A65" s="132"/>
      <c r="B65" s="133"/>
      <c r="C65" s="134"/>
      <c r="D65" s="134"/>
      <c r="E65" s="135"/>
      <c r="F65" s="10"/>
      <c r="H65" s="42"/>
      <c r="AB65" s="141" t="str">
        <f t="shared" si="0"/>
        <v/>
      </c>
      <c r="AC65" s="141" t="str">
        <f>IF(AB65="","",_xlfn.RANK.EQ(AB65,$AB$12:INDEX($AB:$AB,11+$AA$2),1))</f>
        <v/>
      </c>
      <c r="AD65" s="141" t="str">
        <f t="shared" si="1"/>
        <v/>
      </c>
    </row>
    <row r="66" spans="1:30" s="141" customFormat="1" x14ac:dyDescent="0.2">
      <c r="A66" s="132"/>
      <c r="B66" s="133"/>
      <c r="C66" s="134"/>
      <c r="D66" s="134"/>
      <c r="E66" s="135"/>
      <c r="F66" s="10"/>
      <c r="H66" s="42"/>
      <c r="AB66" s="141" t="str">
        <f t="shared" si="0"/>
        <v/>
      </c>
      <c r="AC66" s="141" t="str">
        <f>IF(AB66="","",_xlfn.RANK.EQ(AB66,$AB$12:INDEX($AB:$AB,11+$AA$2),1))</f>
        <v/>
      </c>
      <c r="AD66" s="141" t="str">
        <f t="shared" si="1"/>
        <v/>
      </c>
    </row>
    <row r="67" spans="1:30" s="141" customFormat="1" x14ac:dyDescent="0.2">
      <c r="A67" s="132"/>
      <c r="B67" s="133"/>
      <c r="C67" s="134"/>
      <c r="D67" s="134"/>
      <c r="E67" s="135"/>
      <c r="F67" s="10"/>
      <c r="H67" s="42"/>
      <c r="AB67" s="141" t="str">
        <f t="shared" si="0"/>
        <v/>
      </c>
      <c r="AC67" s="141" t="str">
        <f>IF(AB67="","",_xlfn.RANK.EQ(AB67,$AB$12:INDEX($AB:$AB,11+$AA$2),1))</f>
        <v/>
      </c>
      <c r="AD67" s="141" t="str">
        <f t="shared" si="1"/>
        <v/>
      </c>
    </row>
    <row r="68" spans="1:30" s="141" customFormat="1" x14ac:dyDescent="0.2">
      <c r="A68" s="132"/>
      <c r="B68" s="133"/>
      <c r="C68" s="134"/>
      <c r="D68" s="134"/>
      <c r="E68" s="135"/>
      <c r="F68" s="10"/>
      <c r="H68" s="42"/>
      <c r="AB68" s="141" t="str">
        <f t="shared" si="0"/>
        <v/>
      </c>
      <c r="AC68" s="141" t="str">
        <f>IF(AB68="","",_xlfn.RANK.EQ(AB68,$AB$12:INDEX($AB:$AB,11+$AA$2),1))</f>
        <v/>
      </c>
      <c r="AD68" s="141" t="str">
        <f t="shared" si="1"/>
        <v/>
      </c>
    </row>
    <row r="69" spans="1:30" s="141" customFormat="1" x14ac:dyDescent="0.2">
      <c r="A69" s="132"/>
      <c r="B69" s="133"/>
      <c r="C69" s="134"/>
      <c r="D69" s="134"/>
      <c r="E69" s="135"/>
      <c r="F69" s="10"/>
      <c r="H69" s="42"/>
      <c r="AB69" s="141" t="str">
        <f t="shared" si="0"/>
        <v/>
      </c>
      <c r="AC69" s="141" t="str">
        <f>IF(AB69="","",_xlfn.RANK.EQ(AB69,$AB$12:INDEX($AB:$AB,11+$AA$2),1))</f>
        <v/>
      </c>
      <c r="AD69" s="141" t="str">
        <f t="shared" si="1"/>
        <v/>
      </c>
    </row>
    <row r="70" spans="1:30" s="141" customFormat="1" x14ac:dyDescent="0.2">
      <c r="A70" s="132"/>
      <c r="B70" s="133"/>
      <c r="C70" s="134"/>
      <c r="D70" s="134"/>
      <c r="E70" s="135"/>
      <c r="F70" s="10"/>
      <c r="H70" s="42"/>
      <c r="AB70" s="141" t="str">
        <f t="shared" si="0"/>
        <v/>
      </c>
      <c r="AC70" s="141" t="str">
        <f>IF(AB70="","",_xlfn.RANK.EQ(AB70,$AB$12:INDEX($AB:$AB,11+$AA$2),1))</f>
        <v/>
      </c>
      <c r="AD70" s="141" t="str">
        <f t="shared" si="1"/>
        <v/>
      </c>
    </row>
    <row r="71" spans="1:30" s="141" customFormat="1" x14ac:dyDescent="0.2">
      <c r="A71" s="132"/>
      <c r="B71" s="133"/>
      <c r="C71" s="134"/>
      <c r="D71" s="134"/>
      <c r="E71" s="135"/>
      <c r="F71" s="10"/>
      <c r="H71" s="42"/>
      <c r="AB71" s="141" t="str">
        <f t="shared" si="0"/>
        <v/>
      </c>
      <c r="AC71" s="141" t="str">
        <f>IF(AB71="","",_xlfn.RANK.EQ(AB71,$AB$12:INDEX($AB:$AB,11+$AA$2),1))</f>
        <v/>
      </c>
      <c r="AD71" s="141" t="str">
        <f t="shared" si="1"/>
        <v/>
      </c>
    </row>
    <row r="72" spans="1:30" s="141" customFormat="1" x14ac:dyDescent="0.2">
      <c r="A72" s="132"/>
      <c r="B72" s="133"/>
      <c r="C72" s="134"/>
      <c r="D72" s="134"/>
      <c r="E72" s="135"/>
      <c r="F72" s="10"/>
      <c r="H72" s="42"/>
      <c r="AB72" s="141" t="str">
        <f t="shared" si="0"/>
        <v/>
      </c>
      <c r="AC72" s="141" t="str">
        <f>IF(AB72="","",_xlfn.RANK.EQ(AB72,$AB$12:INDEX($AB:$AB,11+$AA$2),1))</f>
        <v/>
      </c>
      <c r="AD72" s="141" t="str">
        <f t="shared" si="1"/>
        <v/>
      </c>
    </row>
    <row r="73" spans="1:30" s="141" customFormat="1" x14ac:dyDescent="0.2">
      <c r="A73" s="132"/>
      <c r="B73" s="133"/>
      <c r="C73" s="134"/>
      <c r="D73" s="134"/>
      <c r="E73" s="135"/>
      <c r="F73" s="10"/>
      <c r="H73" s="42"/>
      <c r="AB73" s="141" t="str">
        <f t="shared" si="0"/>
        <v/>
      </c>
      <c r="AC73" s="141" t="str">
        <f>IF(AB73="","",_xlfn.RANK.EQ(AB73,$AB$12:INDEX($AB:$AB,11+$AA$2),1))</f>
        <v/>
      </c>
      <c r="AD73" s="141" t="str">
        <f t="shared" si="1"/>
        <v/>
      </c>
    </row>
    <row r="74" spans="1:30" s="141" customFormat="1" x14ac:dyDescent="0.2">
      <c r="A74" s="132"/>
      <c r="B74" s="133"/>
      <c r="C74" s="134"/>
      <c r="D74" s="134"/>
      <c r="E74" s="135"/>
      <c r="F74" s="10"/>
      <c r="H74" s="42"/>
      <c r="AB74" s="141" t="str">
        <f t="shared" si="0"/>
        <v/>
      </c>
      <c r="AC74" s="141" t="str">
        <f>IF(AB74="","",_xlfn.RANK.EQ(AB74,$AB$12:INDEX($AB:$AB,11+$AA$2),1))</f>
        <v/>
      </c>
      <c r="AD74" s="141" t="str">
        <f t="shared" si="1"/>
        <v/>
      </c>
    </row>
    <row r="75" spans="1:30" s="141" customFormat="1" x14ac:dyDescent="0.2">
      <c r="A75" s="132"/>
      <c r="B75" s="133"/>
      <c r="C75" s="134"/>
      <c r="D75" s="134"/>
      <c r="E75" s="135"/>
      <c r="F75" s="10"/>
      <c r="H75" s="42"/>
      <c r="AB75" s="141" t="str">
        <f t="shared" si="0"/>
        <v/>
      </c>
      <c r="AC75" s="141" t="str">
        <f>IF(AB75="","",_xlfn.RANK.EQ(AB75,$AB$12:INDEX($AB:$AB,11+$AA$2),1))</f>
        <v/>
      </c>
      <c r="AD75" s="141" t="str">
        <f t="shared" si="1"/>
        <v/>
      </c>
    </row>
    <row r="76" spans="1:30" s="141" customFormat="1" x14ac:dyDescent="0.2">
      <c r="A76" s="132"/>
      <c r="B76" s="133"/>
      <c r="C76" s="134"/>
      <c r="D76" s="134"/>
      <c r="E76" s="135"/>
      <c r="F76" s="10"/>
      <c r="H76" s="42"/>
      <c r="AB76" s="141" t="str">
        <f t="shared" si="0"/>
        <v/>
      </c>
      <c r="AC76" s="141" t="str">
        <f>IF(AB76="","",_xlfn.RANK.EQ(AB76,$AB$12:INDEX($AB:$AB,11+$AA$2),1))</f>
        <v/>
      </c>
      <c r="AD76" s="141" t="str">
        <f t="shared" si="1"/>
        <v/>
      </c>
    </row>
    <row r="77" spans="1:30" s="141" customFormat="1" x14ac:dyDescent="0.2">
      <c r="A77" s="132"/>
      <c r="B77" s="133"/>
      <c r="C77" s="134"/>
      <c r="D77" s="134"/>
      <c r="E77" s="135"/>
      <c r="F77" s="10"/>
      <c r="H77" s="42"/>
      <c r="AB77" s="141" t="str">
        <f t="shared" ref="AB77:AB140" si="2">IF($A77="","",MOD(ABS(SIN($AA$1+ROW()*97))*100000 + ROW()/1000000,1))</f>
        <v/>
      </c>
      <c r="AC77" s="141" t="str">
        <f>IF(AB77="","",_xlfn.RANK.EQ(AB77,$AB$12:INDEX($AB:$AB,11+$AA$2),1))</f>
        <v/>
      </c>
      <c r="AD77" s="141" t="str">
        <f t="shared" ref="AD77:AD140" si="3">IF(AC77="","",IF(AC77&lt;=$AA$3,"JA",""))</f>
        <v/>
      </c>
    </row>
    <row r="78" spans="1:30" s="141" customFormat="1" x14ac:dyDescent="0.2">
      <c r="A78" s="132"/>
      <c r="B78" s="133"/>
      <c r="C78" s="134"/>
      <c r="D78" s="134"/>
      <c r="E78" s="135"/>
      <c r="F78" s="10"/>
      <c r="H78" s="42"/>
      <c r="AB78" s="141" t="str">
        <f t="shared" si="2"/>
        <v/>
      </c>
      <c r="AC78" s="141" t="str">
        <f>IF(AB78="","",_xlfn.RANK.EQ(AB78,$AB$12:INDEX($AB:$AB,11+$AA$2),1))</f>
        <v/>
      </c>
      <c r="AD78" s="141" t="str">
        <f t="shared" si="3"/>
        <v/>
      </c>
    </row>
    <row r="79" spans="1:30" s="141" customFormat="1" x14ac:dyDescent="0.2">
      <c r="A79" s="132"/>
      <c r="B79" s="133"/>
      <c r="C79" s="134"/>
      <c r="D79" s="134"/>
      <c r="E79" s="135"/>
      <c r="F79" s="10"/>
      <c r="H79" s="42"/>
      <c r="AB79" s="141" t="str">
        <f t="shared" si="2"/>
        <v/>
      </c>
      <c r="AC79" s="141" t="str">
        <f>IF(AB79="","",_xlfn.RANK.EQ(AB79,$AB$12:INDEX($AB:$AB,11+$AA$2),1))</f>
        <v/>
      </c>
      <c r="AD79" s="141" t="str">
        <f t="shared" si="3"/>
        <v/>
      </c>
    </row>
    <row r="80" spans="1:30" s="141" customFormat="1" x14ac:dyDescent="0.2">
      <c r="A80" s="132"/>
      <c r="B80" s="133"/>
      <c r="C80" s="134"/>
      <c r="D80" s="134"/>
      <c r="E80" s="135"/>
      <c r="F80" s="10"/>
      <c r="H80" s="42"/>
      <c r="AB80" s="141" t="str">
        <f t="shared" si="2"/>
        <v/>
      </c>
      <c r="AC80" s="141" t="str">
        <f>IF(AB80="","",_xlfn.RANK.EQ(AB80,$AB$12:INDEX($AB:$AB,11+$AA$2),1))</f>
        <v/>
      </c>
      <c r="AD80" s="141" t="str">
        <f t="shared" si="3"/>
        <v/>
      </c>
    </row>
    <row r="81" spans="1:30" s="141" customFormat="1" x14ac:dyDescent="0.2">
      <c r="A81" s="132"/>
      <c r="B81" s="133"/>
      <c r="C81" s="134"/>
      <c r="D81" s="134"/>
      <c r="E81" s="135"/>
      <c r="F81" s="10"/>
      <c r="H81" s="42"/>
      <c r="AB81" s="141" t="str">
        <f t="shared" si="2"/>
        <v/>
      </c>
      <c r="AC81" s="141" t="str">
        <f>IF(AB81="","",_xlfn.RANK.EQ(AB81,$AB$12:INDEX($AB:$AB,11+$AA$2),1))</f>
        <v/>
      </c>
      <c r="AD81" s="141" t="str">
        <f t="shared" si="3"/>
        <v/>
      </c>
    </row>
    <row r="82" spans="1:30" s="141" customFormat="1" x14ac:dyDescent="0.2">
      <c r="A82" s="132"/>
      <c r="B82" s="133"/>
      <c r="C82" s="134"/>
      <c r="D82" s="134"/>
      <c r="E82" s="135"/>
      <c r="F82" s="10"/>
      <c r="H82" s="42"/>
      <c r="AB82" s="141" t="str">
        <f t="shared" si="2"/>
        <v/>
      </c>
      <c r="AC82" s="141" t="str">
        <f>IF(AB82="","",_xlfn.RANK.EQ(AB82,$AB$12:INDEX($AB:$AB,11+$AA$2),1))</f>
        <v/>
      </c>
      <c r="AD82" s="141" t="str">
        <f t="shared" si="3"/>
        <v/>
      </c>
    </row>
    <row r="83" spans="1:30" s="141" customFormat="1" x14ac:dyDescent="0.2">
      <c r="A83" s="132"/>
      <c r="B83" s="133"/>
      <c r="C83" s="134"/>
      <c r="D83" s="134"/>
      <c r="E83" s="135"/>
      <c r="F83" s="10"/>
      <c r="H83" s="42"/>
      <c r="AB83" s="141" t="str">
        <f t="shared" si="2"/>
        <v/>
      </c>
      <c r="AC83" s="141" t="str">
        <f>IF(AB83="","",_xlfn.RANK.EQ(AB83,$AB$12:INDEX($AB:$AB,11+$AA$2),1))</f>
        <v/>
      </c>
      <c r="AD83" s="141" t="str">
        <f t="shared" si="3"/>
        <v/>
      </c>
    </row>
    <row r="84" spans="1:30" s="141" customFormat="1" x14ac:dyDescent="0.2">
      <c r="A84" s="132"/>
      <c r="B84" s="133"/>
      <c r="C84" s="134"/>
      <c r="D84" s="134"/>
      <c r="E84" s="135"/>
      <c r="F84" s="10"/>
      <c r="H84" s="42"/>
      <c r="AB84" s="141" t="str">
        <f t="shared" si="2"/>
        <v/>
      </c>
      <c r="AC84" s="141" t="str">
        <f>IF(AB84="","",_xlfn.RANK.EQ(AB84,$AB$12:INDEX($AB:$AB,11+$AA$2),1))</f>
        <v/>
      </c>
      <c r="AD84" s="141" t="str">
        <f t="shared" si="3"/>
        <v/>
      </c>
    </row>
    <row r="85" spans="1:30" s="141" customFormat="1" x14ac:dyDescent="0.2">
      <c r="A85" s="132"/>
      <c r="B85" s="133"/>
      <c r="C85" s="134"/>
      <c r="D85" s="134"/>
      <c r="E85" s="135"/>
      <c r="F85" s="10"/>
      <c r="H85" s="42"/>
      <c r="AB85" s="141" t="str">
        <f t="shared" si="2"/>
        <v/>
      </c>
      <c r="AC85" s="141" t="str">
        <f>IF(AB85="","",_xlfn.RANK.EQ(AB85,$AB$12:INDEX($AB:$AB,11+$AA$2),1))</f>
        <v/>
      </c>
      <c r="AD85" s="141" t="str">
        <f t="shared" si="3"/>
        <v/>
      </c>
    </row>
    <row r="86" spans="1:30" s="141" customFormat="1" x14ac:dyDescent="0.2">
      <c r="A86" s="132"/>
      <c r="B86" s="133"/>
      <c r="C86" s="134"/>
      <c r="D86" s="134"/>
      <c r="E86" s="135"/>
      <c r="F86" s="10"/>
      <c r="H86" s="42"/>
      <c r="AB86" s="141" t="str">
        <f t="shared" si="2"/>
        <v/>
      </c>
      <c r="AC86" s="141" t="str">
        <f>IF(AB86="","",_xlfn.RANK.EQ(AB86,$AB$12:INDEX($AB:$AB,11+$AA$2),1))</f>
        <v/>
      </c>
      <c r="AD86" s="141" t="str">
        <f t="shared" si="3"/>
        <v/>
      </c>
    </row>
    <row r="87" spans="1:30" s="141" customFormat="1" x14ac:dyDescent="0.2">
      <c r="A87" s="132"/>
      <c r="B87" s="133"/>
      <c r="C87" s="134"/>
      <c r="D87" s="134"/>
      <c r="E87" s="135"/>
      <c r="F87" s="10"/>
      <c r="H87" s="42"/>
      <c r="AB87" s="141" t="str">
        <f t="shared" si="2"/>
        <v/>
      </c>
      <c r="AC87" s="141" t="str">
        <f>IF(AB87="","",_xlfn.RANK.EQ(AB87,$AB$12:INDEX($AB:$AB,11+$AA$2),1))</f>
        <v/>
      </c>
      <c r="AD87" s="141" t="str">
        <f t="shared" si="3"/>
        <v/>
      </c>
    </row>
    <row r="88" spans="1:30" s="141" customFormat="1" x14ac:dyDescent="0.2">
      <c r="A88" s="132"/>
      <c r="B88" s="133"/>
      <c r="C88" s="134"/>
      <c r="D88" s="134"/>
      <c r="E88" s="135"/>
      <c r="F88" s="10"/>
      <c r="H88" s="42"/>
      <c r="AB88" s="141" t="str">
        <f t="shared" si="2"/>
        <v/>
      </c>
      <c r="AC88" s="141" t="str">
        <f>IF(AB88="","",_xlfn.RANK.EQ(AB88,$AB$12:INDEX($AB:$AB,11+$AA$2),1))</f>
        <v/>
      </c>
      <c r="AD88" s="141" t="str">
        <f t="shared" si="3"/>
        <v/>
      </c>
    </row>
    <row r="89" spans="1:30" s="141" customFormat="1" x14ac:dyDescent="0.2">
      <c r="A89" s="132"/>
      <c r="B89" s="133"/>
      <c r="C89" s="134"/>
      <c r="D89" s="134"/>
      <c r="E89" s="135"/>
      <c r="F89" s="10"/>
      <c r="H89" s="42"/>
      <c r="AB89" s="141" t="str">
        <f t="shared" si="2"/>
        <v/>
      </c>
      <c r="AC89" s="141" t="str">
        <f>IF(AB89="","",_xlfn.RANK.EQ(AB89,$AB$12:INDEX($AB:$AB,11+$AA$2),1))</f>
        <v/>
      </c>
      <c r="AD89" s="141" t="str">
        <f t="shared" si="3"/>
        <v/>
      </c>
    </row>
    <row r="90" spans="1:30" s="141" customFormat="1" x14ac:dyDescent="0.2">
      <c r="A90" s="132"/>
      <c r="B90" s="133"/>
      <c r="C90" s="134"/>
      <c r="D90" s="134"/>
      <c r="E90" s="135"/>
      <c r="F90" s="10"/>
      <c r="H90" s="42"/>
      <c r="AB90" s="141" t="str">
        <f t="shared" si="2"/>
        <v/>
      </c>
      <c r="AC90" s="141" t="str">
        <f>IF(AB90="","",_xlfn.RANK.EQ(AB90,$AB$12:INDEX($AB:$AB,11+$AA$2),1))</f>
        <v/>
      </c>
      <c r="AD90" s="141" t="str">
        <f t="shared" si="3"/>
        <v/>
      </c>
    </row>
    <row r="91" spans="1:30" s="141" customFormat="1" x14ac:dyDescent="0.2">
      <c r="A91" s="132"/>
      <c r="B91" s="133"/>
      <c r="C91" s="134"/>
      <c r="D91" s="134"/>
      <c r="E91" s="135"/>
      <c r="F91" s="10"/>
      <c r="H91" s="42"/>
      <c r="AB91" s="141" t="str">
        <f t="shared" si="2"/>
        <v/>
      </c>
      <c r="AC91" s="141" t="str">
        <f>IF(AB91="","",_xlfn.RANK.EQ(AB91,$AB$12:INDEX($AB:$AB,11+$AA$2),1))</f>
        <v/>
      </c>
      <c r="AD91" s="141" t="str">
        <f t="shared" si="3"/>
        <v/>
      </c>
    </row>
    <row r="92" spans="1:30" s="141" customFormat="1" x14ac:dyDescent="0.2">
      <c r="A92" s="132"/>
      <c r="B92" s="133"/>
      <c r="C92" s="134"/>
      <c r="D92" s="134"/>
      <c r="E92" s="135"/>
      <c r="F92" s="10"/>
      <c r="H92" s="42"/>
      <c r="AB92" s="141" t="str">
        <f t="shared" si="2"/>
        <v/>
      </c>
      <c r="AC92" s="141" t="str">
        <f>IF(AB92="","",_xlfn.RANK.EQ(AB92,$AB$12:INDEX($AB:$AB,11+$AA$2),1))</f>
        <v/>
      </c>
      <c r="AD92" s="141" t="str">
        <f t="shared" si="3"/>
        <v/>
      </c>
    </row>
    <row r="93" spans="1:30" s="141" customFormat="1" x14ac:dyDescent="0.2">
      <c r="A93" s="132"/>
      <c r="B93" s="133"/>
      <c r="C93" s="134"/>
      <c r="D93" s="134"/>
      <c r="E93" s="135"/>
      <c r="F93" s="10"/>
      <c r="H93" s="42"/>
      <c r="AB93" s="141" t="str">
        <f t="shared" si="2"/>
        <v/>
      </c>
      <c r="AC93" s="141" t="str">
        <f>IF(AB93="","",_xlfn.RANK.EQ(AB93,$AB$12:INDEX($AB:$AB,11+$AA$2),1))</f>
        <v/>
      </c>
      <c r="AD93" s="141" t="str">
        <f t="shared" si="3"/>
        <v/>
      </c>
    </row>
    <row r="94" spans="1:30" s="141" customFormat="1" x14ac:dyDescent="0.2">
      <c r="A94" s="132"/>
      <c r="B94" s="133"/>
      <c r="C94" s="134"/>
      <c r="D94" s="134"/>
      <c r="E94" s="135"/>
      <c r="F94" s="10"/>
      <c r="H94" s="42"/>
      <c r="AB94" s="141" t="str">
        <f t="shared" si="2"/>
        <v/>
      </c>
      <c r="AC94" s="141" t="str">
        <f>IF(AB94="","",_xlfn.RANK.EQ(AB94,$AB$12:INDEX($AB:$AB,11+$AA$2),1))</f>
        <v/>
      </c>
      <c r="AD94" s="141" t="str">
        <f t="shared" si="3"/>
        <v/>
      </c>
    </row>
    <row r="95" spans="1:30" s="141" customFormat="1" x14ac:dyDescent="0.2">
      <c r="A95" s="132"/>
      <c r="B95" s="133"/>
      <c r="C95" s="134"/>
      <c r="D95" s="134"/>
      <c r="E95" s="135"/>
      <c r="F95" s="10"/>
      <c r="H95" s="42"/>
      <c r="AB95" s="141" t="str">
        <f t="shared" si="2"/>
        <v/>
      </c>
      <c r="AC95" s="141" t="str">
        <f>IF(AB95="","",_xlfn.RANK.EQ(AB95,$AB$12:INDEX($AB:$AB,11+$AA$2),1))</f>
        <v/>
      </c>
      <c r="AD95" s="141" t="str">
        <f t="shared" si="3"/>
        <v/>
      </c>
    </row>
    <row r="96" spans="1:30" s="141" customFormat="1" x14ac:dyDescent="0.2">
      <c r="A96" s="132"/>
      <c r="B96" s="133"/>
      <c r="C96" s="134"/>
      <c r="D96" s="134"/>
      <c r="E96" s="135"/>
      <c r="F96" s="10"/>
      <c r="H96" s="42"/>
      <c r="AB96" s="141" t="str">
        <f t="shared" si="2"/>
        <v/>
      </c>
      <c r="AC96" s="141" t="str">
        <f>IF(AB96="","",_xlfn.RANK.EQ(AB96,$AB$12:INDEX($AB:$AB,11+$AA$2),1))</f>
        <v/>
      </c>
      <c r="AD96" s="141" t="str">
        <f t="shared" si="3"/>
        <v/>
      </c>
    </row>
    <row r="97" spans="1:30" s="141" customFormat="1" x14ac:dyDescent="0.2">
      <c r="A97" s="132"/>
      <c r="B97" s="133"/>
      <c r="C97" s="134"/>
      <c r="D97" s="134"/>
      <c r="E97" s="135"/>
      <c r="F97" s="10"/>
      <c r="H97" s="42"/>
      <c r="AB97" s="141" t="str">
        <f t="shared" si="2"/>
        <v/>
      </c>
      <c r="AC97" s="141" t="str">
        <f>IF(AB97="","",_xlfn.RANK.EQ(AB97,$AB$12:INDEX($AB:$AB,11+$AA$2),1))</f>
        <v/>
      </c>
      <c r="AD97" s="141" t="str">
        <f t="shared" si="3"/>
        <v/>
      </c>
    </row>
    <row r="98" spans="1:30" s="141" customFormat="1" x14ac:dyDescent="0.2">
      <c r="A98" s="132"/>
      <c r="B98" s="133"/>
      <c r="C98" s="134"/>
      <c r="D98" s="134"/>
      <c r="E98" s="135"/>
      <c r="F98" s="10"/>
      <c r="H98" s="42"/>
      <c r="AB98" s="141" t="str">
        <f t="shared" si="2"/>
        <v/>
      </c>
      <c r="AC98" s="141" t="str">
        <f>IF(AB98="","",_xlfn.RANK.EQ(AB98,$AB$12:INDEX($AB:$AB,11+$AA$2),1))</f>
        <v/>
      </c>
      <c r="AD98" s="141" t="str">
        <f t="shared" si="3"/>
        <v/>
      </c>
    </row>
    <row r="99" spans="1:30" s="141" customFormat="1" x14ac:dyDescent="0.2">
      <c r="A99" s="132"/>
      <c r="B99" s="133"/>
      <c r="C99" s="134"/>
      <c r="D99" s="134"/>
      <c r="E99" s="135"/>
      <c r="F99" s="10"/>
      <c r="H99" s="42"/>
      <c r="AB99" s="141" t="str">
        <f t="shared" si="2"/>
        <v/>
      </c>
      <c r="AC99" s="141" t="str">
        <f>IF(AB99="","",_xlfn.RANK.EQ(AB99,$AB$12:INDEX($AB:$AB,11+$AA$2),1))</f>
        <v/>
      </c>
      <c r="AD99" s="141" t="str">
        <f t="shared" si="3"/>
        <v/>
      </c>
    </row>
    <row r="100" spans="1:30" s="141" customFormat="1" x14ac:dyDescent="0.2">
      <c r="A100" s="132"/>
      <c r="B100" s="133"/>
      <c r="C100" s="134"/>
      <c r="D100" s="134"/>
      <c r="E100" s="135"/>
      <c r="F100" s="10"/>
      <c r="H100" s="42"/>
      <c r="AB100" s="141" t="str">
        <f t="shared" si="2"/>
        <v/>
      </c>
      <c r="AC100" s="141" t="str">
        <f>IF(AB100="","",_xlfn.RANK.EQ(AB100,$AB$12:INDEX($AB:$AB,11+$AA$2),1))</f>
        <v/>
      </c>
      <c r="AD100" s="141" t="str">
        <f t="shared" si="3"/>
        <v/>
      </c>
    </row>
    <row r="101" spans="1:30" s="141" customFormat="1" x14ac:dyDescent="0.2">
      <c r="A101" s="132"/>
      <c r="B101" s="133"/>
      <c r="C101" s="134"/>
      <c r="D101" s="134"/>
      <c r="E101" s="135"/>
      <c r="F101" s="10"/>
      <c r="H101" s="42"/>
      <c r="AB101" s="141" t="str">
        <f t="shared" si="2"/>
        <v/>
      </c>
      <c r="AC101" s="141" t="str">
        <f>IF(AB101="","",_xlfn.RANK.EQ(AB101,$AB$12:INDEX($AB:$AB,11+$AA$2),1))</f>
        <v/>
      </c>
      <c r="AD101" s="141" t="str">
        <f t="shared" si="3"/>
        <v/>
      </c>
    </row>
    <row r="102" spans="1:30" s="141" customFormat="1" x14ac:dyDescent="0.2">
      <c r="A102" s="132"/>
      <c r="B102" s="133"/>
      <c r="C102" s="134"/>
      <c r="D102" s="134"/>
      <c r="E102" s="135"/>
      <c r="F102" s="10"/>
      <c r="H102" s="42"/>
      <c r="AB102" s="141" t="str">
        <f t="shared" si="2"/>
        <v/>
      </c>
      <c r="AC102" s="141" t="str">
        <f>IF(AB102="","",_xlfn.RANK.EQ(AB102,$AB$12:INDEX($AB:$AB,11+$AA$2),1))</f>
        <v/>
      </c>
      <c r="AD102" s="141" t="str">
        <f t="shared" si="3"/>
        <v/>
      </c>
    </row>
    <row r="103" spans="1:30" s="141" customFormat="1" x14ac:dyDescent="0.2">
      <c r="A103" s="132"/>
      <c r="B103" s="133"/>
      <c r="C103" s="134"/>
      <c r="D103" s="134"/>
      <c r="E103" s="135"/>
      <c r="F103" s="10"/>
      <c r="H103" s="42"/>
      <c r="AB103" s="141" t="str">
        <f t="shared" si="2"/>
        <v/>
      </c>
      <c r="AC103" s="141" t="str">
        <f>IF(AB103="","",_xlfn.RANK.EQ(AB103,$AB$12:INDEX($AB:$AB,11+$AA$2),1))</f>
        <v/>
      </c>
      <c r="AD103" s="141" t="str">
        <f t="shared" si="3"/>
        <v/>
      </c>
    </row>
    <row r="104" spans="1:30" s="141" customFormat="1" x14ac:dyDescent="0.2">
      <c r="A104" s="132"/>
      <c r="B104" s="133"/>
      <c r="C104" s="134"/>
      <c r="D104" s="134"/>
      <c r="E104" s="135"/>
      <c r="F104" s="10"/>
      <c r="H104" s="42"/>
      <c r="AB104" s="141" t="str">
        <f t="shared" si="2"/>
        <v/>
      </c>
      <c r="AC104" s="141" t="str">
        <f>IF(AB104="","",_xlfn.RANK.EQ(AB104,$AB$12:INDEX($AB:$AB,11+$AA$2),1))</f>
        <v/>
      </c>
      <c r="AD104" s="141" t="str">
        <f t="shared" si="3"/>
        <v/>
      </c>
    </row>
    <row r="105" spans="1:30" s="141" customFormat="1" x14ac:dyDescent="0.2">
      <c r="A105" s="132"/>
      <c r="B105" s="133"/>
      <c r="C105" s="134"/>
      <c r="D105" s="134"/>
      <c r="E105" s="135"/>
      <c r="F105" s="10"/>
      <c r="H105" s="42"/>
      <c r="AB105" s="141" t="str">
        <f t="shared" si="2"/>
        <v/>
      </c>
      <c r="AC105" s="141" t="str">
        <f>IF(AB105="","",_xlfn.RANK.EQ(AB105,$AB$12:INDEX($AB:$AB,11+$AA$2),1))</f>
        <v/>
      </c>
      <c r="AD105" s="141" t="str">
        <f t="shared" si="3"/>
        <v/>
      </c>
    </row>
    <row r="106" spans="1:30" s="141" customFormat="1" x14ac:dyDescent="0.2">
      <c r="A106" s="132"/>
      <c r="B106" s="133"/>
      <c r="C106" s="134"/>
      <c r="D106" s="134"/>
      <c r="E106" s="135"/>
      <c r="F106" s="10"/>
      <c r="H106" s="42"/>
      <c r="AB106" s="141" t="str">
        <f t="shared" si="2"/>
        <v/>
      </c>
      <c r="AC106" s="141" t="str">
        <f>IF(AB106="","",_xlfn.RANK.EQ(AB106,$AB$12:INDEX($AB:$AB,11+$AA$2),1))</f>
        <v/>
      </c>
      <c r="AD106" s="141" t="str">
        <f t="shared" si="3"/>
        <v/>
      </c>
    </row>
    <row r="107" spans="1:30" s="141" customFormat="1" x14ac:dyDescent="0.2">
      <c r="A107" s="132"/>
      <c r="B107" s="133"/>
      <c r="C107" s="134"/>
      <c r="D107" s="134"/>
      <c r="E107" s="135"/>
      <c r="F107" s="10"/>
      <c r="H107" s="42"/>
      <c r="AB107" s="141" t="str">
        <f t="shared" si="2"/>
        <v/>
      </c>
      <c r="AC107" s="141" t="str">
        <f>IF(AB107="","",_xlfn.RANK.EQ(AB107,$AB$12:INDEX($AB:$AB,11+$AA$2),1))</f>
        <v/>
      </c>
      <c r="AD107" s="141" t="str">
        <f t="shared" si="3"/>
        <v/>
      </c>
    </row>
    <row r="108" spans="1:30" s="141" customFormat="1" x14ac:dyDescent="0.2">
      <c r="A108" s="132"/>
      <c r="B108" s="133"/>
      <c r="C108" s="134"/>
      <c r="D108" s="134"/>
      <c r="E108" s="135"/>
      <c r="F108" s="10"/>
      <c r="H108" s="42"/>
      <c r="AB108" s="141" t="str">
        <f t="shared" si="2"/>
        <v/>
      </c>
      <c r="AC108" s="141" t="str">
        <f>IF(AB108="","",_xlfn.RANK.EQ(AB108,$AB$12:INDEX($AB:$AB,11+$AA$2),1))</f>
        <v/>
      </c>
      <c r="AD108" s="141" t="str">
        <f t="shared" si="3"/>
        <v/>
      </c>
    </row>
    <row r="109" spans="1:30" s="141" customFormat="1" x14ac:dyDescent="0.2">
      <c r="A109" s="132"/>
      <c r="B109" s="133"/>
      <c r="C109" s="134"/>
      <c r="D109" s="134"/>
      <c r="E109" s="135"/>
      <c r="F109" s="10"/>
      <c r="H109" s="42"/>
      <c r="AB109" s="141" t="str">
        <f t="shared" si="2"/>
        <v/>
      </c>
      <c r="AC109" s="141" t="str">
        <f>IF(AB109="","",_xlfn.RANK.EQ(AB109,$AB$12:INDEX($AB:$AB,11+$AA$2),1))</f>
        <v/>
      </c>
      <c r="AD109" s="141" t="str">
        <f t="shared" si="3"/>
        <v/>
      </c>
    </row>
    <row r="110" spans="1:30" s="141" customFormat="1" x14ac:dyDescent="0.2">
      <c r="A110" s="132"/>
      <c r="B110" s="133"/>
      <c r="C110" s="134"/>
      <c r="D110" s="134"/>
      <c r="E110" s="135"/>
      <c r="F110" s="10"/>
      <c r="H110" s="42"/>
      <c r="AB110" s="141" t="str">
        <f t="shared" si="2"/>
        <v/>
      </c>
      <c r="AC110" s="141" t="str">
        <f>IF(AB110="","",_xlfn.RANK.EQ(AB110,$AB$12:INDEX($AB:$AB,11+$AA$2),1))</f>
        <v/>
      </c>
      <c r="AD110" s="141" t="str">
        <f t="shared" si="3"/>
        <v/>
      </c>
    </row>
    <row r="111" spans="1:30" s="141" customFormat="1" x14ac:dyDescent="0.2">
      <c r="A111" s="132"/>
      <c r="B111" s="133"/>
      <c r="C111" s="134"/>
      <c r="D111" s="134"/>
      <c r="E111" s="135"/>
      <c r="F111" s="10"/>
      <c r="H111" s="42"/>
      <c r="AB111" s="141" t="str">
        <f t="shared" si="2"/>
        <v/>
      </c>
      <c r="AC111" s="141" t="str">
        <f>IF(AB111="","",_xlfn.RANK.EQ(AB111,$AB$12:INDEX($AB:$AB,11+$AA$2),1))</f>
        <v/>
      </c>
      <c r="AD111" s="141" t="str">
        <f t="shared" si="3"/>
        <v/>
      </c>
    </row>
    <row r="112" spans="1:30" s="141" customFormat="1" x14ac:dyDescent="0.2">
      <c r="A112" s="132"/>
      <c r="B112" s="133"/>
      <c r="C112" s="134"/>
      <c r="D112" s="134"/>
      <c r="E112" s="135"/>
      <c r="F112" s="10"/>
      <c r="H112" s="42"/>
      <c r="AB112" s="141" t="str">
        <f t="shared" si="2"/>
        <v/>
      </c>
      <c r="AC112" s="141" t="str">
        <f>IF(AB112="","",_xlfn.RANK.EQ(AB112,$AB$12:INDEX($AB:$AB,11+$AA$2),1))</f>
        <v/>
      </c>
      <c r="AD112" s="141" t="str">
        <f t="shared" si="3"/>
        <v/>
      </c>
    </row>
    <row r="113" spans="1:30" s="141" customFormat="1" x14ac:dyDescent="0.2">
      <c r="A113" s="132"/>
      <c r="B113" s="133"/>
      <c r="C113" s="134"/>
      <c r="D113" s="134"/>
      <c r="E113" s="135"/>
      <c r="F113" s="10"/>
      <c r="H113" s="42"/>
      <c r="AB113" s="141" t="str">
        <f t="shared" si="2"/>
        <v/>
      </c>
      <c r="AC113" s="141" t="str">
        <f>IF(AB113="","",_xlfn.RANK.EQ(AB113,$AB$12:INDEX($AB:$AB,11+$AA$2),1))</f>
        <v/>
      </c>
      <c r="AD113" s="141" t="str">
        <f t="shared" si="3"/>
        <v/>
      </c>
    </row>
    <row r="114" spans="1:30" s="141" customFormat="1" x14ac:dyDescent="0.2">
      <c r="A114" s="132"/>
      <c r="B114" s="133"/>
      <c r="C114" s="134"/>
      <c r="D114" s="134"/>
      <c r="E114" s="135"/>
      <c r="F114" s="10"/>
      <c r="H114" s="42"/>
      <c r="AB114" s="141" t="str">
        <f t="shared" si="2"/>
        <v/>
      </c>
      <c r="AC114" s="141" t="str">
        <f>IF(AB114="","",_xlfn.RANK.EQ(AB114,$AB$12:INDEX($AB:$AB,11+$AA$2),1))</f>
        <v/>
      </c>
      <c r="AD114" s="141" t="str">
        <f t="shared" si="3"/>
        <v/>
      </c>
    </row>
    <row r="115" spans="1:30" s="141" customFormat="1" x14ac:dyDescent="0.2">
      <c r="A115" s="132"/>
      <c r="B115" s="133"/>
      <c r="C115" s="134"/>
      <c r="D115" s="134"/>
      <c r="E115" s="135"/>
      <c r="F115" s="10"/>
      <c r="H115" s="42"/>
      <c r="AB115" s="141" t="str">
        <f t="shared" si="2"/>
        <v/>
      </c>
      <c r="AC115" s="141" t="str">
        <f>IF(AB115="","",_xlfn.RANK.EQ(AB115,$AB$12:INDEX($AB:$AB,11+$AA$2),1))</f>
        <v/>
      </c>
      <c r="AD115" s="141" t="str">
        <f t="shared" si="3"/>
        <v/>
      </c>
    </row>
    <row r="116" spans="1:30" s="141" customFormat="1" x14ac:dyDescent="0.2">
      <c r="A116" s="132"/>
      <c r="B116" s="133"/>
      <c r="C116" s="134"/>
      <c r="D116" s="134"/>
      <c r="E116" s="135"/>
      <c r="F116" s="10"/>
      <c r="H116" s="42"/>
      <c r="AB116" s="141" t="str">
        <f t="shared" si="2"/>
        <v/>
      </c>
      <c r="AC116" s="141" t="str">
        <f>IF(AB116="","",_xlfn.RANK.EQ(AB116,$AB$12:INDEX($AB:$AB,11+$AA$2),1))</f>
        <v/>
      </c>
      <c r="AD116" s="141" t="str">
        <f t="shared" si="3"/>
        <v/>
      </c>
    </row>
    <row r="117" spans="1:30" s="141" customFormat="1" x14ac:dyDescent="0.2">
      <c r="A117" s="132"/>
      <c r="B117" s="133"/>
      <c r="C117" s="134"/>
      <c r="D117" s="134"/>
      <c r="E117" s="135"/>
      <c r="F117" s="10"/>
      <c r="H117" s="42"/>
      <c r="AB117" s="141" t="str">
        <f t="shared" si="2"/>
        <v/>
      </c>
      <c r="AC117" s="141" t="str">
        <f>IF(AB117="","",_xlfn.RANK.EQ(AB117,$AB$12:INDEX($AB:$AB,11+$AA$2),1))</f>
        <v/>
      </c>
      <c r="AD117" s="141" t="str">
        <f t="shared" si="3"/>
        <v/>
      </c>
    </row>
    <row r="118" spans="1:30" s="141" customFormat="1" x14ac:dyDescent="0.2">
      <c r="A118" s="132"/>
      <c r="B118" s="133"/>
      <c r="C118" s="134"/>
      <c r="D118" s="134"/>
      <c r="E118" s="135"/>
      <c r="F118" s="10"/>
      <c r="H118" s="42"/>
      <c r="AB118" s="141" t="str">
        <f t="shared" si="2"/>
        <v/>
      </c>
      <c r="AC118" s="141" t="str">
        <f>IF(AB118="","",_xlfn.RANK.EQ(AB118,$AB$12:INDEX($AB:$AB,11+$AA$2),1))</f>
        <v/>
      </c>
      <c r="AD118" s="141" t="str">
        <f t="shared" si="3"/>
        <v/>
      </c>
    </row>
    <row r="119" spans="1:30" s="141" customFormat="1" x14ac:dyDescent="0.2">
      <c r="A119" s="132"/>
      <c r="B119" s="133"/>
      <c r="C119" s="134"/>
      <c r="D119" s="134"/>
      <c r="E119" s="135"/>
      <c r="F119" s="10"/>
      <c r="H119" s="42"/>
      <c r="AB119" s="141" t="str">
        <f t="shared" si="2"/>
        <v/>
      </c>
      <c r="AC119" s="141" t="str">
        <f>IF(AB119="","",_xlfn.RANK.EQ(AB119,$AB$12:INDEX($AB:$AB,11+$AA$2),1))</f>
        <v/>
      </c>
      <c r="AD119" s="141" t="str">
        <f t="shared" si="3"/>
        <v/>
      </c>
    </row>
    <row r="120" spans="1:30" s="141" customFormat="1" x14ac:dyDescent="0.2">
      <c r="A120" s="132"/>
      <c r="B120" s="133"/>
      <c r="C120" s="134"/>
      <c r="D120" s="134"/>
      <c r="E120" s="135"/>
      <c r="F120" s="10"/>
      <c r="H120" s="42"/>
      <c r="AB120" s="141" t="str">
        <f t="shared" si="2"/>
        <v/>
      </c>
      <c r="AC120" s="141" t="str">
        <f>IF(AB120="","",_xlfn.RANK.EQ(AB120,$AB$12:INDEX($AB:$AB,11+$AA$2),1))</f>
        <v/>
      </c>
      <c r="AD120" s="141" t="str">
        <f t="shared" si="3"/>
        <v/>
      </c>
    </row>
    <row r="121" spans="1:30" s="141" customFormat="1" x14ac:dyDescent="0.2">
      <c r="A121" s="132"/>
      <c r="B121" s="133"/>
      <c r="C121" s="134"/>
      <c r="D121" s="134"/>
      <c r="E121" s="135"/>
      <c r="F121" s="10"/>
      <c r="H121" s="42"/>
      <c r="AB121" s="141" t="str">
        <f t="shared" si="2"/>
        <v/>
      </c>
      <c r="AC121" s="141" t="str">
        <f>IF(AB121="","",_xlfn.RANK.EQ(AB121,$AB$12:INDEX($AB:$AB,11+$AA$2),1))</f>
        <v/>
      </c>
      <c r="AD121" s="141" t="str">
        <f t="shared" si="3"/>
        <v/>
      </c>
    </row>
    <row r="122" spans="1:30" s="141" customFormat="1" x14ac:dyDescent="0.2">
      <c r="A122" s="132"/>
      <c r="B122" s="133"/>
      <c r="C122" s="134"/>
      <c r="D122" s="134"/>
      <c r="E122" s="135"/>
      <c r="F122" s="10"/>
      <c r="H122" s="42"/>
      <c r="AB122" s="141" t="str">
        <f t="shared" si="2"/>
        <v/>
      </c>
      <c r="AC122" s="141" t="str">
        <f>IF(AB122="","",_xlfn.RANK.EQ(AB122,$AB$12:INDEX($AB:$AB,11+$AA$2),1))</f>
        <v/>
      </c>
      <c r="AD122" s="141" t="str">
        <f t="shared" si="3"/>
        <v/>
      </c>
    </row>
    <row r="123" spans="1:30" s="141" customFormat="1" x14ac:dyDescent="0.2">
      <c r="A123" s="132"/>
      <c r="B123" s="133"/>
      <c r="C123" s="134"/>
      <c r="D123" s="134"/>
      <c r="E123" s="135"/>
      <c r="F123" s="10"/>
      <c r="H123" s="42"/>
      <c r="AB123" s="141" t="str">
        <f t="shared" si="2"/>
        <v/>
      </c>
      <c r="AC123" s="141" t="str">
        <f>IF(AB123="","",_xlfn.RANK.EQ(AB123,$AB$12:INDEX($AB:$AB,11+$AA$2),1))</f>
        <v/>
      </c>
      <c r="AD123" s="141" t="str">
        <f t="shared" si="3"/>
        <v/>
      </c>
    </row>
    <row r="124" spans="1:30" s="141" customFormat="1" x14ac:dyDescent="0.2">
      <c r="A124" s="132"/>
      <c r="B124" s="133"/>
      <c r="C124" s="134"/>
      <c r="D124" s="134"/>
      <c r="E124" s="135"/>
      <c r="F124" s="10"/>
      <c r="H124" s="42"/>
      <c r="AB124" s="141" t="str">
        <f t="shared" si="2"/>
        <v/>
      </c>
      <c r="AC124" s="141" t="str">
        <f>IF(AB124="","",_xlfn.RANK.EQ(AB124,$AB$12:INDEX($AB:$AB,11+$AA$2),1))</f>
        <v/>
      </c>
      <c r="AD124" s="141" t="str">
        <f t="shared" si="3"/>
        <v/>
      </c>
    </row>
    <row r="125" spans="1:30" s="141" customFormat="1" x14ac:dyDescent="0.2">
      <c r="A125" s="132"/>
      <c r="B125" s="133"/>
      <c r="C125" s="134"/>
      <c r="D125" s="134"/>
      <c r="E125" s="135"/>
      <c r="F125" s="10"/>
      <c r="H125" s="42"/>
      <c r="AB125" s="141" t="str">
        <f t="shared" si="2"/>
        <v/>
      </c>
      <c r="AC125" s="141" t="str">
        <f>IF(AB125="","",_xlfn.RANK.EQ(AB125,$AB$12:INDEX($AB:$AB,11+$AA$2),1))</f>
        <v/>
      </c>
      <c r="AD125" s="141" t="str">
        <f t="shared" si="3"/>
        <v/>
      </c>
    </row>
    <row r="126" spans="1:30" s="141" customFormat="1" x14ac:dyDescent="0.2">
      <c r="A126" s="132"/>
      <c r="B126" s="133"/>
      <c r="C126" s="134"/>
      <c r="D126" s="134"/>
      <c r="E126" s="135"/>
      <c r="F126" s="10"/>
      <c r="H126" s="42"/>
      <c r="AB126" s="141" t="str">
        <f t="shared" si="2"/>
        <v/>
      </c>
      <c r="AC126" s="141" t="str">
        <f>IF(AB126="","",_xlfn.RANK.EQ(AB126,$AB$12:INDEX($AB:$AB,11+$AA$2),1))</f>
        <v/>
      </c>
      <c r="AD126" s="141" t="str">
        <f t="shared" si="3"/>
        <v/>
      </c>
    </row>
    <row r="127" spans="1:30" s="141" customFormat="1" x14ac:dyDescent="0.2">
      <c r="A127" s="132"/>
      <c r="B127" s="133"/>
      <c r="C127" s="134"/>
      <c r="D127" s="134"/>
      <c r="E127" s="135"/>
      <c r="F127" s="10"/>
      <c r="H127" s="42"/>
      <c r="AB127" s="141" t="str">
        <f t="shared" si="2"/>
        <v/>
      </c>
      <c r="AC127" s="141" t="str">
        <f>IF(AB127="","",_xlfn.RANK.EQ(AB127,$AB$12:INDEX($AB:$AB,11+$AA$2),1))</f>
        <v/>
      </c>
      <c r="AD127" s="141" t="str">
        <f t="shared" si="3"/>
        <v/>
      </c>
    </row>
    <row r="128" spans="1:30" s="141" customFormat="1" x14ac:dyDescent="0.2">
      <c r="A128" s="132"/>
      <c r="B128" s="133"/>
      <c r="C128" s="134"/>
      <c r="D128" s="134"/>
      <c r="E128" s="135"/>
      <c r="F128" s="10"/>
      <c r="H128" s="42"/>
      <c r="AB128" s="141" t="str">
        <f t="shared" si="2"/>
        <v/>
      </c>
      <c r="AC128" s="141" t="str">
        <f>IF(AB128="","",_xlfn.RANK.EQ(AB128,$AB$12:INDEX($AB:$AB,11+$AA$2),1))</f>
        <v/>
      </c>
      <c r="AD128" s="141" t="str">
        <f t="shared" si="3"/>
        <v/>
      </c>
    </row>
    <row r="129" spans="1:30" s="141" customFormat="1" x14ac:dyDescent="0.2">
      <c r="A129" s="132"/>
      <c r="B129" s="133"/>
      <c r="C129" s="134"/>
      <c r="D129" s="134"/>
      <c r="E129" s="135"/>
      <c r="F129" s="10"/>
      <c r="H129" s="42"/>
      <c r="AB129" s="141" t="str">
        <f t="shared" si="2"/>
        <v/>
      </c>
      <c r="AC129" s="141" t="str">
        <f>IF(AB129="","",_xlfn.RANK.EQ(AB129,$AB$12:INDEX($AB:$AB,11+$AA$2),1))</f>
        <v/>
      </c>
      <c r="AD129" s="141" t="str">
        <f t="shared" si="3"/>
        <v/>
      </c>
    </row>
    <row r="130" spans="1:30" s="141" customFormat="1" x14ac:dyDescent="0.2">
      <c r="A130" s="132"/>
      <c r="B130" s="133"/>
      <c r="C130" s="134"/>
      <c r="D130" s="134"/>
      <c r="E130" s="135"/>
      <c r="F130" s="10"/>
      <c r="H130" s="42"/>
      <c r="AB130" s="141" t="str">
        <f t="shared" si="2"/>
        <v/>
      </c>
      <c r="AC130" s="141" t="str">
        <f>IF(AB130="","",_xlfn.RANK.EQ(AB130,$AB$12:INDEX($AB:$AB,11+$AA$2),1))</f>
        <v/>
      </c>
      <c r="AD130" s="141" t="str">
        <f t="shared" si="3"/>
        <v/>
      </c>
    </row>
    <row r="131" spans="1:30" s="141" customFormat="1" x14ac:dyDescent="0.2">
      <c r="A131" s="132"/>
      <c r="B131" s="133"/>
      <c r="C131" s="134"/>
      <c r="D131" s="134"/>
      <c r="E131" s="135"/>
      <c r="F131" s="10"/>
      <c r="H131" s="42"/>
      <c r="AB131" s="141" t="str">
        <f t="shared" si="2"/>
        <v/>
      </c>
      <c r="AC131" s="141" t="str">
        <f>IF(AB131="","",_xlfn.RANK.EQ(AB131,$AB$12:INDEX($AB:$AB,11+$AA$2),1))</f>
        <v/>
      </c>
      <c r="AD131" s="141" t="str">
        <f t="shared" si="3"/>
        <v/>
      </c>
    </row>
    <row r="132" spans="1:30" s="141" customFormat="1" x14ac:dyDescent="0.2">
      <c r="A132" s="132"/>
      <c r="B132" s="133"/>
      <c r="C132" s="134"/>
      <c r="D132" s="134"/>
      <c r="E132" s="135"/>
      <c r="F132" s="10"/>
      <c r="H132" s="42"/>
      <c r="AB132" s="141" t="str">
        <f t="shared" si="2"/>
        <v/>
      </c>
      <c r="AC132" s="141" t="str">
        <f>IF(AB132="","",_xlfn.RANK.EQ(AB132,$AB$12:INDEX($AB:$AB,11+$AA$2),1))</f>
        <v/>
      </c>
      <c r="AD132" s="141" t="str">
        <f t="shared" si="3"/>
        <v/>
      </c>
    </row>
    <row r="133" spans="1:30" s="141" customFormat="1" x14ac:dyDescent="0.2">
      <c r="A133" s="132"/>
      <c r="B133" s="133"/>
      <c r="C133" s="134"/>
      <c r="D133" s="134"/>
      <c r="E133" s="135"/>
      <c r="F133" s="10"/>
      <c r="H133" s="42"/>
      <c r="AB133" s="141" t="str">
        <f t="shared" si="2"/>
        <v/>
      </c>
      <c r="AC133" s="141" t="str">
        <f>IF(AB133="","",_xlfn.RANK.EQ(AB133,$AB$12:INDEX($AB:$AB,11+$AA$2),1))</f>
        <v/>
      </c>
      <c r="AD133" s="141" t="str">
        <f t="shared" si="3"/>
        <v/>
      </c>
    </row>
    <row r="134" spans="1:30" s="141" customFormat="1" x14ac:dyDescent="0.2">
      <c r="A134" s="132"/>
      <c r="B134" s="133"/>
      <c r="C134" s="134"/>
      <c r="D134" s="134"/>
      <c r="E134" s="135"/>
      <c r="F134" s="10"/>
      <c r="H134" s="42"/>
      <c r="AB134" s="141" t="str">
        <f t="shared" si="2"/>
        <v/>
      </c>
      <c r="AC134" s="141" t="str">
        <f>IF(AB134="","",_xlfn.RANK.EQ(AB134,$AB$12:INDEX($AB:$AB,11+$AA$2),1))</f>
        <v/>
      </c>
      <c r="AD134" s="141" t="str">
        <f t="shared" si="3"/>
        <v/>
      </c>
    </row>
    <row r="135" spans="1:30" s="141" customFormat="1" x14ac:dyDescent="0.2">
      <c r="A135" s="132"/>
      <c r="B135" s="133"/>
      <c r="C135" s="134"/>
      <c r="D135" s="134"/>
      <c r="E135" s="135"/>
      <c r="F135" s="10"/>
      <c r="H135" s="42"/>
      <c r="AB135" s="141" t="str">
        <f t="shared" si="2"/>
        <v/>
      </c>
      <c r="AC135" s="141" t="str">
        <f>IF(AB135="","",_xlfn.RANK.EQ(AB135,$AB$12:INDEX($AB:$AB,11+$AA$2),1))</f>
        <v/>
      </c>
      <c r="AD135" s="141" t="str">
        <f t="shared" si="3"/>
        <v/>
      </c>
    </row>
    <row r="136" spans="1:30" s="141" customFormat="1" x14ac:dyDescent="0.2">
      <c r="A136" s="132"/>
      <c r="B136" s="133"/>
      <c r="C136" s="134"/>
      <c r="D136" s="134"/>
      <c r="E136" s="135"/>
      <c r="F136" s="10"/>
      <c r="H136" s="42"/>
      <c r="AB136" s="141" t="str">
        <f t="shared" si="2"/>
        <v/>
      </c>
      <c r="AC136" s="141" t="str">
        <f>IF(AB136="","",_xlfn.RANK.EQ(AB136,$AB$12:INDEX($AB:$AB,11+$AA$2),1))</f>
        <v/>
      </c>
      <c r="AD136" s="141" t="str">
        <f t="shared" si="3"/>
        <v/>
      </c>
    </row>
    <row r="137" spans="1:30" s="141" customFormat="1" x14ac:dyDescent="0.2">
      <c r="A137" s="132"/>
      <c r="B137" s="133"/>
      <c r="C137" s="134"/>
      <c r="D137" s="134"/>
      <c r="E137" s="135"/>
      <c r="F137" s="10"/>
      <c r="H137" s="42"/>
      <c r="AB137" s="141" t="str">
        <f t="shared" si="2"/>
        <v/>
      </c>
      <c r="AC137" s="141" t="str">
        <f>IF(AB137="","",_xlfn.RANK.EQ(AB137,$AB$12:INDEX($AB:$AB,11+$AA$2),1))</f>
        <v/>
      </c>
      <c r="AD137" s="141" t="str">
        <f t="shared" si="3"/>
        <v/>
      </c>
    </row>
    <row r="138" spans="1:30" s="141" customFormat="1" x14ac:dyDescent="0.2">
      <c r="A138" s="132"/>
      <c r="B138" s="133"/>
      <c r="C138" s="134"/>
      <c r="D138" s="134"/>
      <c r="E138" s="135"/>
      <c r="F138" s="10"/>
      <c r="H138" s="42"/>
      <c r="AB138" s="141" t="str">
        <f t="shared" si="2"/>
        <v/>
      </c>
      <c r="AC138" s="141" t="str">
        <f>IF(AB138="","",_xlfn.RANK.EQ(AB138,$AB$12:INDEX($AB:$AB,11+$AA$2),1))</f>
        <v/>
      </c>
      <c r="AD138" s="141" t="str">
        <f t="shared" si="3"/>
        <v/>
      </c>
    </row>
    <row r="139" spans="1:30" s="141" customFormat="1" x14ac:dyDescent="0.2">
      <c r="A139" s="132"/>
      <c r="B139" s="133"/>
      <c r="C139" s="134"/>
      <c r="D139" s="134"/>
      <c r="E139" s="135"/>
      <c r="F139" s="10"/>
      <c r="H139" s="42"/>
      <c r="AB139" s="141" t="str">
        <f t="shared" si="2"/>
        <v/>
      </c>
      <c r="AC139" s="141" t="str">
        <f>IF(AB139="","",_xlfn.RANK.EQ(AB139,$AB$12:INDEX($AB:$AB,11+$AA$2),1))</f>
        <v/>
      </c>
      <c r="AD139" s="141" t="str">
        <f t="shared" si="3"/>
        <v/>
      </c>
    </row>
    <row r="140" spans="1:30" s="141" customFormat="1" x14ac:dyDescent="0.2">
      <c r="A140" s="132"/>
      <c r="B140" s="133"/>
      <c r="C140" s="134"/>
      <c r="D140" s="134"/>
      <c r="E140" s="135"/>
      <c r="F140" s="10"/>
      <c r="H140" s="42"/>
      <c r="AB140" s="141" t="str">
        <f t="shared" si="2"/>
        <v/>
      </c>
      <c r="AC140" s="141" t="str">
        <f>IF(AB140="","",_xlfn.RANK.EQ(AB140,$AB$12:INDEX($AB:$AB,11+$AA$2),1))</f>
        <v/>
      </c>
      <c r="AD140" s="141" t="str">
        <f t="shared" si="3"/>
        <v/>
      </c>
    </row>
    <row r="141" spans="1:30" s="141" customFormat="1" x14ac:dyDescent="0.2">
      <c r="A141" s="132"/>
      <c r="B141" s="133"/>
      <c r="C141" s="134"/>
      <c r="D141" s="134"/>
      <c r="E141" s="135"/>
      <c r="F141" s="10"/>
      <c r="H141" s="42"/>
      <c r="AB141" s="141" t="str">
        <f t="shared" ref="AB141:AB184" si="4">IF($A141="","",MOD(ABS(SIN($AA$1+ROW()*97))*100000 + ROW()/1000000,1))</f>
        <v/>
      </c>
      <c r="AC141" s="141" t="str">
        <f>IF(AB141="","",_xlfn.RANK.EQ(AB141,$AB$12:INDEX($AB:$AB,11+$AA$2),1))</f>
        <v/>
      </c>
      <c r="AD141" s="141" t="str">
        <f t="shared" ref="AD141:AD184" si="5">IF(AC141="","",IF(AC141&lt;=$AA$3,"JA",""))</f>
        <v/>
      </c>
    </row>
    <row r="142" spans="1:30" s="141" customFormat="1" x14ac:dyDescent="0.2">
      <c r="A142" s="132"/>
      <c r="B142" s="133"/>
      <c r="C142" s="134"/>
      <c r="D142" s="134"/>
      <c r="E142" s="135"/>
      <c r="F142" s="10"/>
      <c r="H142" s="42"/>
      <c r="AB142" s="141" t="str">
        <f t="shared" si="4"/>
        <v/>
      </c>
      <c r="AC142" s="141" t="str">
        <f>IF(AB142="","",_xlfn.RANK.EQ(AB142,$AB$12:INDEX($AB:$AB,11+$AA$2),1))</f>
        <v/>
      </c>
      <c r="AD142" s="141" t="str">
        <f t="shared" si="5"/>
        <v/>
      </c>
    </row>
    <row r="143" spans="1:30" s="141" customFormat="1" x14ac:dyDescent="0.2">
      <c r="A143" s="132"/>
      <c r="B143" s="133"/>
      <c r="C143" s="134"/>
      <c r="D143" s="134"/>
      <c r="E143" s="135"/>
      <c r="F143" s="10"/>
      <c r="H143" s="42"/>
      <c r="AB143" s="141" t="str">
        <f t="shared" si="4"/>
        <v/>
      </c>
      <c r="AC143" s="141" t="str">
        <f>IF(AB143="","",_xlfn.RANK.EQ(AB143,$AB$12:INDEX($AB:$AB,11+$AA$2),1))</f>
        <v/>
      </c>
      <c r="AD143" s="141" t="str">
        <f t="shared" si="5"/>
        <v/>
      </c>
    </row>
    <row r="144" spans="1:30" s="141" customFormat="1" x14ac:dyDescent="0.2">
      <c r="A144" s="132"/>
      <c r="B144" s="133"/>
      <c r="C144" s="134"/>
      <c r="D144" s="134"/>
      <c r="E144" s="135"/>
      <c r="F144" s="10"/>
      <c r="H144" s="42"/>
      <c r="AB144" s="141" t="str">
        <f t="shared" si="4"/>
        <v/>
      </c>
      <c r="AC144" s="141" t="str">
        <f>IF(AB144="","",_xlfn.RANK.EQ(AB144,$AB$12:INDEX($AB:$AB,11+$AA$2),1))</f>
        <v/>
      </c>
      <c r="AD144" s="141" t="str">
        <f t="shared" si="5"/>
        <v/>
      </c>
    </row>
    <row r="145" spans="1:30" s="141" customFormat="1" x14ac:dyDescent="0.2">
      <c r="A145" s="132"/>
      <c r="B145" s="133"/>
      <c r="C145" s="134"/>
      <c r="D145" s="134"/>
      <c r="E145" s="135"/>
      <c r="F145" s="10"/>
      <c r="H145" s="42"/>
      <c r="AB145" s="141" t="str">
        <f t="shared" si="4"/>
        <v/>
      </c>
      <c r="AC145" s="141" t="str">
        <f>IF(AB145="","",_xlfn.RANK.EQ(AB145,$AB$12:INDEX($AB:$AB,11+$AA$2),1))</f>
        <v/>
      </c>
      <c r="AD145" s="141" t="str">
        <f t="shared" si="5"/>
        <v/>
      </c>
    </row>
    <row r="146" spans="1:30" s="141" customFormat="1" x14ac:dyDescent="0.2">
      <c r="A146" s="132"/>
      <c r="B146" s="133"/>
      <c r="C146" s="134"/>
      <c r="D146" s="134"/>
      <c r="E146" s="135"/>
      <c r="F146" s="10"/>
      <c r="H146" s="42"/>
      <c r="AB146" s="141" t="str">
        <f t="shared" si="4"/>
        <v/>
      </c>
      <c r="AC146" s="141" t="str">
        <f>IF(AB146="","",_xlfn.RANK.EQ(AB146,$AB$12:INDEX($AB:$AB,11+$AA$2),1))</f>
        <v/>
      </c>
      <c r="AD146" s="141" t="str">
        <f t="shared" si="5"/>
        <v/>
      </c>
    </row>
    <row r="147" spans="1:30" s="141" customFormat="1" x14ac:dyDescent="0.2">
      <c r="A147" s="132"/>
      <c r="B147" s="133"/>
      <c r="C147" s="134"/>
      <c r="D147" s="134"/>
      <c r="E147" s="135"/>
      <c r="F147" s="10"/>
      <c r="H147" s="42"/>
      <c r="AB147" s="141" t="str">
        <f t="shared" si="4"/>
        <v/>
      </c>
      <c r="AC147" s="141" t="str">
        <f>IF(AB147="","",_xlfn.RANK.EQ(AB147,$AB$12:INDEX($AB:$AB,11+$AA$2),1))</f>
        <v/>
      </c>
      <c r="AD147" s="141" t="str">
        <f t="shared" si="5"/>
        <v/>
      </c>
    </row>
    <row r="148" spans="1:30" s="141" customFormat="1" x14ac:dyDescent="0.2">
      <c r="A148" s="132"/>
      <c r="B148" s="133"/>
      <c r="C148" s="134"/>
      <c r="D148" s="134"/>
      <c r="E148" s="135"/>
      <c r="F148" s="10"/>
      <c r="H148" s="42"/>
      <c r="AB148" s="141" t="str">
        <f t="shared" si="4"/>
        <v/>
      </c>
      <c r="AC148" s="141" t="str">
        <f>IF(AB148="","",_xlfn.RANK.EQ(AB148,$AB$12:INDEX($AB:$AB,11+$AA$2),1))</f>
        <v/>
      </c>
      <c r="AD148" s="141" t="str">
        <f t="shared" si="5"/>
        <v/>
      </c>
    </row>
    <row r="149" spans="1:30" s="141" customFormat="1" x14ac:dyDescent="0.2">
      <c r="A149" s="132"/>
      <c r="B149" s="133"/>
      <c r="C149" s="134"/>
      <c r="D149" s="134"/>
      <c r="E149" s="135"/>
      <c r="F149" s="10"/>
      <c r="H149" s="42"/>
      <c r="AB149" s="141" t="str">
        <f t="shared" si="4"/>
        <v/>
      </c>
      <c r="AC149" s="141" t="str">
        <f>IF(AB149="","",_xlfn.RANK.EQ(AB149,$AB$12:INDEX($AB:$AB,11+$AA$2),1))</f>
        <v/>
      </c>
      <c r="AD149" s="141" t="str">
        <f t="shared" si="5"/>
        <v/>
      </c>
    </row>
    <row r="150" spans="1:30" s="141" customFormat="1" x14ac:dyDescent="0.2">
      <c r="A150" s="132"/>
      <c r="B150" s="133"/>
      <c r="C150" s="134"/>
      <c r="D150" s="134"/>
      <c r="E150" s="135"/>
      <c r="F150" s="10"/>
      <c r="H150" s="42"/>
      <c r="AB150" s="141" t="str">
        <f t="shared" si="4"/>
        <v/>
      </c>
      <c r="AC150" s="141" t="str">
        <f>IF(AB150="","",_xlfn.RANK.EQ(AB150,$AB$12:INDEX($AB:$AB,11+$AA$2),1))</f>
        <v/>
      </c>
      <c r="AD150" s="141" t="str">
        <f t="shared" si="5"/>
        <v/>
      </c>
    </row>
    <row r="151" spans="1:30" s="141" customFormat="1" x14ac:dyDescent="0.2">
      <c r="A151" s="132"/>
      <c r="B151" s="133"/>
      <c r="C151" s="134"/>
      <c r="D151" s="134"/>
      <c r="E151" s="135"/>
      <c r="F151" s="10"/>
      <c r="H151" s="42"/>
      <c r="AB151" s="141" t="str">
        <f t="shared" si="4"/>
        <v/>
      </c>
      <c r="AC151" s="141" t="str">
        <f>IF(AB151="","",_xlfn.RANK.EQ(AB151,$AB$12:INDEX($AB:$AB,11+$AA$2),1))</f>
        <v/>
      </c>
      <c r="AD151" s="141" t="str">
        <f t="shared" si="5"/>
        <v/>
      </c>
    </row>
    <row r="152" spans="1:30" s="141" customFormat="1" x14ac:dyDescent="0.2">
      <c r="A152" s="132"/>
      <c r="B152" s="133"/>
      <c r="C152" s="134"/>
      <c r="D152" s="134"/>
      <c r="E152" s="135"/>
      <c r="F152" s="10"/>
      <c r="H152" s="42"/>
      <c r="AB152" s="141" t="str">
        <f t="shared" si="4"/>
        <v/>
      </c>
      <c r="AC152" s="141" t="str">
        <f>IF(AB152="","",_xlfn.RANK.EQ(AB152,$AB$12:INDEX($AB:$AB,11+$AA$2),1))</f>
        <v/>
      </c>
      <c r="AD152" s="141" t="str">
        <f t="shared" si="5"/>
        <v/>
      </c>
    </row>
    <row r="153" spans="1:30" s="141" customFormat="1" x14ac:dyDescent="0.2">
      <c r="A153" s="132"/>
      <c r="B153" s="133"/>
      <c r="C153" s="134"/>
      <c r="D153" s="134"/>
      <c r="E153" s="135"/>
      <c r="F153" s="10"/>
      <c r="H153" s="42"/>
      <c r="AB153" s="141" t="str">
        <f t="shared" si="4"/>
        <v/>
      </c>
      <c r="AC153" s="141" t="str">
        <f>IF(AB153="","",_xlfn.RANK.EQ(AB153,$AB$12:INDEX($AB:$AB,11+$AA$2),1))</f>
        <v/>
      </c>
      <c r="AD153" s="141" t="str">
        <f t="shared" si="5"/>
        <v/>
      </c>
    </row>
    <row r="154" spans="1:30" s="141" customFormat="1" x14ac:dyDescent="0.2">
      <c r="A154" s="132"/>
      <c r="B154" s="133"/>
      <c r="C154" s="134"/>
      <c r="D154" s="134"/>
      <c r="E154" s="135"/>
      <c r="F154" s="10"/>
      <c r="H154" s="42"/>
      <c r="AB154" s="141" t="str">
        <f t="shared" si="4"/>
        <v/>
      </c>
      <c r="AC154" s="141" t="str">
        <f>IF(AB154="","",_xlfn.RANK.EQ(AB154,$AB$12:INDEX($AB:$AB,11+$AA$2),1))</f>
        <v/>
      </c>
      <c r="AD154" s="141" t="str">
        <f t="shared" si="5"/>
        <v/>
      </c>
    </row>
    <row r="155" spans="1:30" s="141" customFormat="1" x14ac:dyDescent="0.2">
      <c r="A155" s="132"/>
      <c r="B155" s="133"/>
      <c r="C155" s="134"/>
      <c r="D155" s="134"/>
      <c r="E155" s="135"/>
      <c r="F155" s="10"/>
      <c r="H155" s="42"/>
      <c r="AB155" s="141" t="str">
        <f t="shared" si="4"/>
        <v/>
      </c>
      <c r="AC155" s="141" t="str">
        <f>IF(AB155="","",_xlfn.RANK.EQ(AB155,$AB$12:INDEX($AB:$AB,11+$AA$2),1))</f>
        <v/>
      </c>
      <c r="AD155" s="141" t="str">
        <f t="shared" si="5"/>
        <v/>
      </c>
    </row>
    <row r="156" spans="1:30" s="141" customFormat="1" x14ac:dyDescent="0.2">
      <c r="A156" s="132"/>
      <c r="B156" s="133"/>
      <c r="C156" s="134"/>
      <c r="D156" s="134"/>
      <c r="E156" s="135"/>
      <c r="F156" s="10"/>
      <c r="H156" s="42"/>
      <c r="AB156" s="141" t="str">
        <f t="shared" si="4"/>
        <v/>
      </c>
      <c r="AC156" s="141" t="str">
        <f>IF(AB156="","",_xlfn.RANK.EQ(AB156,$AB$12:INDEX($AB:$AB,11+$AA$2),1))</f>
        <v/>
      </c>
      <c r="AD156" s="141" t="str">
        <f t="shared" si="5"/>
        <v/>
      </c>
    </row>
    <row r="157" spans="1:30" s="141" customFormat="1" x14ac:dyDescent="0.2">
      <c r="A157" s="132"/>
      <c r="B157" s="133"/>
      <c r="C157" s="134"/>
      <c r="D157" s="134"/>
      <c r="E157" s="135"/>
      <c r="F157" s="10"/>
      <c r="H157" s="42"/>
      <c r="AB157" s="141" t="str">
        <f t="shared" si="4"/>
        <v/>
      </c>
      <c r="AC157" s="141" t="str">
        <f>IF(AB157="","",_xlfn.RANK.EQ(AB157,$AB$12:INDEX($AB:$AB,11+$AA$2),1))</f>
        <v/>
      </c>
      <c r="AD157" s="141" t="str">
        <f t="shared" si="5"/>
        <v/>
      </c>
    </row>
    <row r="158" spans="1:30" s="141" customFormat="1" x14ac:dyDescent="0.2">
      <c r="A158" s="132"/>
      <c r="B158" s="133"/>
      <c r="C158" s="134"/>
      <c r="D158" s="134"/>
      <c r="E158" s="135"/>
      <c r="F158" s="10"/>
      <c r="H158" s="42"/>
      <c r="AB158" s="141" t="str">
        <f t="shared" si="4"/>
        <v/>
      </c>
      <c r="AC158" s="141" t="str">
        <f>IF(AB158="","",_xlfn.RANK.EQ(AB158,$AB$12:INDEX($AB:$AB,11+$AA$2),1))</f>
        <v/>
      </c>
      <c r="AD158" s="141" t="str">
        <f t="shared" si="5"/>
        <v/>
      </c>
    </row>
    <row r="159" spans="1:30" s="141" customFormat="1" x14ac:dyDescent="0.2">
      <c r="A159" s="132"/>
      <c r="B159" s="133"/>
      <c r="C159" s="134"/>
      <c r="D159" s="134"/>
      <c r="E159" s="135"/>
      <c r="F159" s="10"/>
      <c r="H159" s="42"/>
      <c r="AB159" s="141" t="str">
        <f t="shared" si="4"/>
        <v/>
      </c>
      <c r="AC159" s="141" t="str">
        <f>IF(AB159="","",_xlfn.RANK.EQ(AB159,$AB$12:INDEX($AB:$AB,11+$AA$2),1))</f>
        <v/>
      </c>
      <c r="AD159" s="141" t="str">
        <f t="shared" si="5"/>
        <v/>
      </c>
    </row>
    <row r="160" spans="1:30" s="141" customFormat="1" x14ac:dyDescent="0.2">
      <c r="A160" s="132"/>
      <c r="B160" s="133"/>
      <c r="C160" s="134"/>
      <c r="D160" s="134"/>
      <c r="E160" s="135"/>
      <c r="F160" s="10"/>
      <c r="H160" s="42"/>
      <c r="AB160" s="141" t="str">
        <f t="shared" si="4"/>
        <v/>
      </c>
      <c r="AC160" s="141" t="str">
        <f>IF(AB160="","",_xlfn.RANK.EQ(AB160,$AB$12:INDEX($AB:$AB,11+$AA$2),1))</f>
        <v/>
      </c>
      <c r="AD160" s="141" t="str">
        <f t="shared" si="5"/>
        <v/>
      </c>
    </row>
    <row r="161" spans="1:30" s="141" customFormat="1" x14ac:dyDescent="0.2">
      <c r="A161" s="132"/>
      <c r="B161" s="133"/>
      <c r="C161" s="134"/>
      <c r="D161" s="134"/>
      <c r="E161" s="135"/>
      <c r="F161" s="10"/>
      <c r="H161" s="42"/>
      <c r="AB161" s="141" t="str">
        <f t="shared" si="4"/>
        <v/>
      </c>
      <c r="AC161" s="141" t="str">
        <f>IF(AB161="","",_xlfn.RANK.EQ(AB161,$AB$12:INDEX($AB:$AB,11+$AA$2),1))</f>
        <v/>
      </c>
      <c r="AD161" s="141" t="str">
        <f t="shared" si="5"/>
        <v/>
      </c>
    </row>
    <row r="162" spans="1:30" s="141" customFormat="1" x14ac:dyDescent="0.2">
      <c r="A162" s="132"/>
      <c r="B162" s="133"/>
      <c r="C162" s="134"/>
      <c r="D162" s="134"/>
      <c r="E162" s="135"/>
      <c r="F162" s="10"/>
      <c r="H162" s="42"/>
      <c r="AB162" s="141" t="str">
        <f t="shared" si="4"/>
        <v/>
      </c>
      <c r="AC162" s="141" t="str">
        <f>IF(AB162="","",_xlfn.RANK.EQ(AB162,$AB$12:INDEX($AB:$AB,11+$AA$2),1))</f>
        <v/>
      </c>
      <c r="AD162" s="141" t="str">
        <f t="shared" si="5"/>
        <v/>
      </c>
    </row>
    <row r="163" spans="1:30" s="141" customFormat="1" x14ac:dyDescent="0.2">
      <c r="A163" s="132"/>
      <c r="B163" s="133"/>
      <c r="C163" s="134"/>
      <c r="D163" s="134"/>
      <c r="E163" s="135"/>
      <c r="F163" s="10"/>
      <c r="H163" s="42"/>
      <c r="AB163" s="141" t="str">
        <f t="shared" si="4"/>
        <v/>
      </c>
      <c r="AC163" s="141" t="str">
        <f>IF(AB163="","",_xlfn.RANK.EQ(AB163,$AB$12:INDEX($AB:$AB,11+$AA$2),1))</f>
        <v/>
      </c>
      <c r="AD163" s="141" t="str">
        <f t="shared" si="5"/>
        <v/>
      </c>
    </row>
    <row r="164" spans="1:30" s="141" customFormat="1" x14ac:dyDescent="0.2">
      <c r="A164" s="132"/>
      <c r="B164" s="133"/>
      <c r="C164" s="134"/>
      <c r="D164" s="134"/>
      <c r="E164" s="135"/>
      <c r="F164" s="10"/>
      <c r="H164" s="42"/>
      <c r="AB164" s="141" t="str">
        <f t="shared" si="4"/>
        <v/>
      </c>
      <c r="AC164" s="141" t="str">
        <f>IF(AB164="","",_xlfn.RANK.EQ(AB164,$AB$12:INDEX($AB:$AB,11+$AA$2),1))</f>
        <v/>
      </c>
      <c r="AD164" s="141" t="str">
        <f t="shared" si="5"/>
        <v/>
      </c>
    </row>
    <row r="165" spans="1:30" s="141" customFormat="1" x14ac:dyDescent="0.2">
      <c r="A165" s="132"/>
      <c r="B165" s="133"/>
      <c r="C165" s="134"/>
      <c r="D165" s="134"/>
      <c r="E165" s="135"/>
      <c r="F165" s="10"/>
      <c r="H165" s="42"/>
      <c r="AB165" s="141" t="str">
        <f t="shared" si="4"/>
        <v/>
      </c>
      <c r="AC165" s="141" t="str">
        <f>IF(AB165="","",_xlfn.RANK.EQ(AB165,$AB$12:INDEX($AB:$AB,11+$AA$2),1))</f>
        <v/>
      </c>
      <c r="AD165" s="141" t="str">
        <f t="shared" si="5"/>
        <v/>
      </c>
    </row>
    <row r="166" spans="1:30" s="141" customFormat="1" x14ac:dyDescent="0.2">
      <c r="A166" s="132"/>
      <c r="B166" s="133"/>
      <c r="C166" s="134"/>
      <c r="D166" s="134"/>
      <c r="E166" s="135"/>
      <c r="F166" s="10"/>
      <c r="H166" s="42"/>
      <c r="AB166" s="141" t="str">
        <f t="shared" si="4"/>
        <v/>
      </c>
      <c r="AC166" s="141" t="str">
        <f>IF(AB166="","",_xlfn.RANK.EQ(AB166,$AB$12:INDEX($AB:$AB,11+$AA$2),1))</f>
        <v/>
      </c>
      <c r="AD166" s="141" t="str">
        <f t="shared" si="5"/>
        <v/>
      </c>
    </row>
    <row r="167" spans="1:30" s="141" customFormat="1" x14ac:dyDescent="0.2">
      <c r="A167" s="132"/>
      <c r="B167" s="133"/>
      <c r="C167" s="134"/>
      <c r="D167" s="134"/>
      <c r="E167" s="135"/>
      <c r="F167" s="10"/>
      <c r="H167" s="42"/>
      <c r="AB167" s="141" t="str">
        <f t="shared" si="4"/>
        <v/>
      </c>
      <c r="AC167" s="141" t="str">
        <f>IF(AB167="","",_xlfn.RANK.EQ(AB167,$AB$12:INDEX($AB:$AB,11+$AA$2),1))</f>
        <v/>
      </c>
      <c r="AD167" s="141" t="str">
        <f t="shared" si="5"/>
        <v/>
      </c>
    </row>
    <row r="168" spans="1:30" s="141" customFormat="1" x14ac:dyDescent="0.2">
      <c r="A168" s="132"/>
      <c r="B168" s="133"/>
      <c r="C168" s="134"/>
      <c r="D168" s="134"/>
      <c r="E168" s="135"/>
      <c r="F168" s="10"/>
      <c r="H168" s="42"/>
      <c r="AB168" s="141" t="str">
        <f t="shared" si="4"/>
        <v/>
      </c>
      <c r="AC168" s="141" t="str">
        <f>IF(AB168="","",_xlfn.RANK.EQ(AB168,$AB$12:INDEX($AB:$AB,11+$AA$2),1))</f>
        <v/>
      </c>
      <c r="AD168" s="141" t="str">
        <f t="shared" si="5"/>
        <v/>
      </c>
    </row>
    <row r="169" spans="1:30" s="141" customFormat="1" x14ac:dyDescent="0.2">
      <c r="A169" s="132"/>
      <c r="B169" s="133"/>
      <c r="C169" s="134"/>
      <c r="D169" s="134"/>
      <c r="E169" s="135"/>
      <c r="F169" s="10"/>
      <c r="H169" s="42"/>
      <c r="AB169" s="141" t="str">
        <f t="shared" si="4"/>
        <v/>
      </c>
      <c r="AC169" s="141" t="str">
        <f>IF(AB169="","",_xlfn.RANK.EQ(AB169,$AB$12:INDEX($AB:$AB,11+$AA$2),1))</f>
        <v/>
      </c>
      <c r="AD169" s="141" t="str">
        <f t="shared" si="5"/>
        <v/>
      </c>
    </row>
    <row r="170" spans="1:30" s="141" customFormat="1" x14ac:dyDescent="0.2">
      <c r="A170" s="132"/>
      <c r="B170" s="133"/>
      <c r="C170" s="134"/>
      <c r="D170" s="134"/>
      <c r="E170" s="135"/>
      <c r="F170" s="10"/>
      <c r="H170" s="42"/>
      <c r="AB170" s="141" t="str">
        <f t="shared" si="4"/>
        <v/>
      </c>
      <c r="AC170" s="141" t="str">
        <f>IF(AB170="","",_xlfn.RANK.EQ(AB170,$AB$12:INDEX($AB:$AB,11+$AA$2),1))</f>
        <v/>
      </c>
      <c r="AD170" s="141" t="str">
        <f t="shared" si="5"/>
        <v/>
      </c>
    </row>
    <row r="171" spans="1:30" s="141" customFormat="1" x14ac:dyDescent="0.2">
      <c r="A171" s="132"/>
      <c r="B171" s="133"/>
      <c r="C171" s="134"/>
      <c r="D171" s="134"/>
      <c r="E171" s="135"/>
      <c r="F171" s="10"/>
      <c r="H171" s="42"/>
      <c r="AB171" s="141" t="str">
        <f t="shared" si="4"/>
        <v/>
      </c>
      <c r="AC171" s="141" t="str">
        <f>IF(AB171="","",_xlfn.RANK.EQ(AB171,$AB$12:INDEX($AB:$AB,11+$AA$2),1))</f>
        <v/>
      </c>
      <c r="AD171" s="141" t="str">
        <f t="shared" si="5"/>
        <v/>
      </c>
    </row>
    <row r="172" spans="1:30" s="141" customFormat="1" x14ac:dyDescent="0.2">
      <c r="A172" s="132"/>
      <c r="B172" s="133"/>
      <c r="C172" s="134"/>
      <c r="D172" s="134"/>
      <c r="E172" s="135"/>
      <c r="F172" s="10"/>
      <c r="H172" s="42"/>
      <c r="AB172" s="141" t="str">
        <f t="shared" si="4"/>
        <v/>
      </c>
      <c r="AC172" s="141" t="str">
        <f>IF(AB172="","",_xlfn.RANK.EQ(AB172,$AB$12:INDEX($AB:$AB,11+$AA$2),1))</f>
        <v/>
      </c>
      <c r="AD172" s="141" t="str">
        <f t="shared" si="5"/>
        <v/>
      </c>
    </row>
    <row r="173" spans="1:30" s="141" customFormat="1" x14ac:dyDescent="0.2">
      <c r="A173" s="132"/>
      <c r="B173" s="133"/>
      <c r="C173" s="134"/>
      <c r="D173" s="134"/>
      <c r="E173" s="135"/>
      <c r="F173" s="10"/>
      <c r="H173" s="42"/>
      <c r="AB173" s="141" t="str">
        <f t="shared" si="4"/>
        <v/>
      </c>
      <c r="AC173" s="141" t="str">
        <f>IF(AB173="","",_xlfn.RANK.EQ(AB173,$AB$12:INDEX($AB:$AB,11+$AA$2),1))</f>
        <v/>
      </c>
      <c r="AD173" s="141" t="str">
        <f t="shared" si="5"/>
        <v/>
      </c>
    </row>
    <row r="174" spans="1:30" s="141" customFormat="1" x14ac:dyDescent="0.2">
      <c r="A174" s="132"/>
      <c r="B174" s="133"/>
      <c r="C174" s="134"/>
      <c r="D174" s="134"/>
      <c r="E174" s="135"/>
      <c r="F174" s="10"/>
      <c r="H174" s="42"/>
      <c r="AB174" s="141" t="str">
        <f t="shared" si="4"/>
        <v/>
      </c>
      <c r="AC174" s="141" t="str">
        <f>IF(AB174="","",_xlfn.RANK.EQ(AB174,$AB$12:INDEX($AB:$AB,11+$AA$2),1))</f>
        <v/>
      </c>
      <c r="AD174" s="141" t="str">
        <f t="shared" si="5"/>
        <v/>
      </c>
    </row>
    <row r="175" spans="1:30" s="141" customFormat="1" x14ac:dyDescent="0.2">
      <c r="A175" s="132"/>
      <c r="B175" s="133"/>
      <c r="C175" s="134"/>
      <c r="D175" s="134"/>
      <c r="E175" s="135"/>
      <c r="F175" s="10"/>
      <c r="H175" s="42"/>
      <c r="AB175" s="141" t="str">
        <f t="shared" si="4"/>
        <v/>
      </c>
      <c r="AC175" s="141" t="str">
        <f>IF(AB175="","",_xlfn.RANK.EQ(AB175,$AB$12:INDEX($AB:$AB,11+$AA$2),1))</f>
        <v/>
      </c>
      <c r="AD175" s="141" t="str">
        <f t="shared" si="5"/>
        <v/>
      </c>
    </row>
    <row r="176" spans="1:30" s="141" customFormat="1" x14ac:dyDescent="0.2">
      <c r="A176" s="132"/>
      <c r="B176" s="133"/>
      <c r="C176" s="134"/>
      <c r="D176" s="134"/>
      <c r="E176" s="135"/>
      <c r="F176" s="10"/>
      <c r="H176" s="42"/>
      <c r="AB176" s="141" t="str">
        <f t="shared" si="4"/>
        <v/>
      </c>
      <c r="AC176" s="141" t="str">
        <f>IF(AB176="","",_xlfn.RANK.EQ(AB176,$AB$12:INDEX($AB:$AB,11+$AA$2),1))</f>
        <v/>
      </c>
      <c r="AD176" s="141" t="str">
        <f t="shared" si="5"/>
        <v/>
      </c>
    </row>
    <row r="177" spans="1:30" s="141" customFormat="1" x14ac:dyDescent="0.2">
      <c r="A177" s="132"/>
      <c r="B177" s="133"/>
      <c r="C177" s="134"/>
      <c r="D177" s="134"/>
      <c r="E177" s="135"/>
      <c r="F177" s="10"/>
      <c r="H177" s="42"/>
      <c r="AB177" s="141" t="str">
        <f t="shared" si="4"/>
        <v/>
      </c>
      <c r="AC177" s="141" t="str">
        <f>IF(AB177="","",_xlfn.RANK.EQ(AB177,$AB$12:INDEX($AB:$AB,11+$AA$2),1))</f>
        <v/>
      </c>
      <c r="AD177" s="141" t="str">
        <f t="shared" si="5"/>
        <v/>
      </c>
    </row>
    <row r="178" spans="1:30" s="141" customFormat="1" x14ac:dyDescent="0.2">
      <c r="A178" s="132"/>
      <c r="B178" s="133"/>
      <c r="C178" s="134"/>
      <c r="D178" s="134"/>
      <c r="E178" s="135"/>
      <c r="F178" s="10"/>
      <c r="H178" s="42"/>
      <c r="AB178" s="141" t="str">
        <f t="shared" si="4"/>
        <v/>
      </c>
      <c r="AC178" s="141" t="str">
        <f>IF(AB178="","",_xlfn.RANK.EQ(AB178,$AB$12:INDEX($AB:$AB,11+$AA$2),1))</f>
        <v/>
      </c>
      <c r="AD178" s="141" t="str">
        <f t="shared" si="5"/>
        <v/>
      </c>
    </row>
    <row r="179" spans="1:30" s="141" customFormat="1" x14ac:dyDescent="0.2">
      <c r="A179" s="132"/>
      <c r="B179" s="133"/>
      <c r="C179" s="134"/>
      <c r="D179" s="134"/>
      <c r="E179" s="135"/>
      <c r="F179" s="10"/>
      <c r="H179" s="42"/>
      <c r="AB179" s="141" t="str">
        <f t="shared" si="4"/>
        <v/>
      </c>
      <c r="AC179" s="141" t="str">
        <f>IF(AB179="","",_xlfn.RANK.EQ(AB179,$AB$12:INDEX($AB:$AB,11+$AA$2),1))</f>
        <v/>
      </c>
      <c r="AD179" s="141" t="str">
        <f t="shared" si="5"/>
        <v/>
      </c>
    </row>
    <row r="180" spans="1:30" s="141" customFormat="1" x14ac:dyDescent="0.2">
      <c r="A180" s="132"/>
      <c r="B180" s="133"/>
      <c r="C180" s="134"/>
      <c r="D180" s="134"/>
      <c r="E180" s="135"/>
      <c r="F180" s="10"/>
      <c r="H180" s="42"/>
      <c r="AB180" s="141" t="str">
        <f t="shared" si="4"/>
        <v/>
      </c>
      <c r="AC180" s="141" t="str">
        <f>IF(AB180="","",_xlfn.RANK.EQ(AB180,$AB$12:INDEX($AB:$AB,11+$AA$2),1))</f>
        <v/>
      </c>
      <c r="AD180" s="141" t="str">
        <f t="shared" si="5"/>
        <v/>
      </c>
    </row>
    <row r="181" spans="1:30" s="141" customFormat="1" x14ac:dyDescent="0.2">
      <c r="A181" s="132"/>
      <c r="B181" s="133"/>
      <c r="C181" s="134"/>
      <c r="D181" s="134"/>
      <c r="E181" s="135"/>
      <c r="F181" s="10"/>
      <c r="H181" s="42"/>
      <c r="AB181" s="141" t="str">
        <f t="shared" si="4"/>
        <v/>
      </c>
      <c r="AC181" s="141" t="str">
        <f>IF(AB181="","",_xlfn.RANK.EQ(AB181,$AB$12:INDEX($AB:$AB,11+$AA$2),1))</f>
        <v/>
      </c>
      <c r="AD181" s="141" t="str">
        <f t="shared" si="5"/>
        <v/>
      </c>
    </row>
    <row r="182" spans="1:30" s="141" customFormat="1" x14ac:dyDescent="0.2">
      <c r="A182" s="132"/>
      <c r="B182" s="133"/>
      <c r="C182" s="134"/>
      <c r="D182" s="134"/>
      <c r="E182" s="135"/>
      <c r="F182" s="10"/>
      <c r="H182" s="42"/>
      <c r="AB182" s="141" t="str">
        <f t="shared" si="4"/>
        <v/>
      </c>
      <c r="AC182" s="141" t="str">
        <f>IF(AB182="","",_xlfn.RANK.EQ(AB182,$AB$12:INDEX($AB:$AB,11+$AA$2),1))</f>
        <v/>
      </c>
      <c r="AD182" s="141" t="str">
        <f t="shared" si="5"/>
        <v/>
      </c>
    </row>
    <row r="183" spans="1:30" s="141" customFormat="1" x14ac:dyDescent="0.2">
      <c r="A183" s="132"/>
      <c r="B183" s="133"/>
      <c r="C183" s="134"/>
      <c r="D183" s="134"/>
      <c r="E183" s="135"/>
      <c r="F183" s="10"/>
      <c r="H183" s="42"/>
      <c r="AB183" s="141" t="str">
        <f t="shared" si="4"/>
        <v/>
      </c>
      <c r="AC183" s="141" t="str">
        <f>IF(AB183="","",_xlfn.RANK.EQ(AB183,$AB$12:INDEX($AB:$AB,11+$AA$2),1))</f>
        <v/>
      </c>
      <c r="AD183" s="141" t="str">
        <f t="shared" si="5"/>
        <v/>
      </c>
    </row>
    <row r="184" spans="1:30" s="141" customFormat="1" x14ac:dyDescent="0.2">
      <c r="A184" s="132"/>
      <c r="B184" s="133"/>
      <c r="C184" s="134"/>
      <c r="D184" s="134"/>
      <c r="E184" s="135"/>
      <c r="F184" s="10"/>
      <c r="H184" s="42"/>
      <c r="AB184" s="141" t="str">
        <f t="shared" si="4"/>
        <v/>
      </c>
      <c r="AC184" s="141" t="str">
        <f>IF(AB184="","",_xlfn.RANK.EQ(AB184,$AB$12:INDEX($AB:$AB,11+$AA$2),1))</f>
        <v/>
      </c>
      <c r="AD184" s="141" t="str">
        <f t="shared" si="5"/>
        <v/>
      </c>
    </row>
    <row r="185" spans="1:30" ht="23.45" customHeight="1" x14ac:dyDescent="0.2">
      <c r="A185" s="8"/>
      <c r="B185" s="8"/>
      <c r="C185" s="8"/>
      <c r="D185" s="8"/>
      <c r="E185" s="8"/>
      <c r="F185" s="8"/>
      <c r="AB185" s="112" t="str">
        <f t="shared" ref="AB185:AB192" si="6">IF($A185="","",MOD(ABS(SIN($AA$1+ROW()*97))*100000 + ROW()/1000000,1))</f>
        <v/>
      </c>
      <c r="AC185" s="112" t="str">
        <f>IF(AB185="","",_xlfn.RANK.EQ(AB185,$AB$12:INDEX($AB:$AB,11+$AA$2),1))</f>
        <v/>
      </c>
      <c r="AD185" s="112" t="str">
        <f t="shared" ref="AD185:AD192" si="7">IF(AC185="","",IF(AC185&lt;=$AA$3,"JA",""))</f>
        <v/>
      </c>
    </row>
    <row r="186" spans="1:30" ht="23.45" customHeight="1" x14ac:dyDescent="0.2">
      <c r="A186" s="8"/>
      <c r="B186" s="8"/>
      <c r="C186" s="8"/>
      <c r="D186" s="8"/>
      <c r="E186" s="8"/>
      <c r="F186" s="8"/>
      <c r="AB186" s="112" t="str">
        <f t="shared" si="6"/>
        <v/>
      </c>
      <c r="AC186" s="112" t="str">
        <f>IF(AB186="","",_xlfn.RANK.EQ(AB186,$AB$12:INDEX($AB:$AB,11+$AA$2),1))</f>
        <v/>
      </c>
      <c r="AD186" s="112" t="str">
        <f t="shared" si="7"/>
        <v/>
      </c>
    </row>
    <row r="187" spans="1:30" ht="23.45" customHeight="1" x14ac:dyDescent="0.2">
      <c r="AB187" s="112" t="str">
        <f t="shared" si="6"/>
        <v/>
      </c>
      <c r="AC187" s="112" t="str">
        <f>IF(AB187="","",_xlfn.RANK.EQ(AB187,$AB$12:INDEX($AB:$AB,11+$AA$2),1))</f>
        <v/>
      </c>
      <c r="AD187" s="112" t="str">
        <f t="shared" si="7"/>
        <v/>
      </c>
    </row>
    <row r="188" spans="1:30" ht="23.45" customHeight="1" x14ac:dyDescent="0.2">
      <c r="AB188" s="112" t="str">
        <f t="shared" si="6"/>
        <v/>
      </c>
      <c r="AC188" s="112" t="str">
        <f>IF(AB188="","",_xlfn.RANK.EQ(AB188,$AB$12:INDEX($AB:$AB,11+$AA$2),1))</f>
        <v/>
      </c>
      <c r="AD188" s="112" t="str">
        <f t="shared" si="7"/>
        <v/>
      </c>
    </row>
    <row r="189" spans="1:30" ht="23.45" customHeight="1" x14ac:dyDescent="0.2">
      <c r="AB189" s="112" t="str">
        <f t="shared" si="6"/>
        <v/>
      </c>
      <c r="AC189" s="112" t="str">
        <f>IF(AB189="","",_xlfn.RANK.EQ(AB189,$AB$12:INDEX($AB:$AB,11+$AA$2),1))</f>
        <v/>
      </c>
      <c r="AD189" s="112" t="str">
        <f t="shared" si="7"/>
        <v/>
      </c>
    </row>
    <row r="190" spans="1:30" ht="23.45" customHeight="1" x14ac:dyDescent="0.2">
      <c r="AB190" s="112" t="str">
        <f t="shared" si="6"/>
        <v/>
      </c>
      <c r="AC190" s="112" t="str">
        <f>IF(AB190="","",_xlfn.RANK.EQ(AB190,$AB$12:INDEX($AB:$AB,11+$AA$2),1))</f>
        <v/>
      </c>
      <c r="AD190" s="112" t="str">
        <f t="shared" si="7"/>
        <v/>
      </c>
    </row>
    <row r="191" spans="1:30" ht="23.45" customHeight="1" x14ac:dyDescent="0.2">
      <c r="AB191" s="112" t="str">
        <f t="shared" si="6"/>
        <v/>
      </c>
      <c r="AC191" s="112" t="str">
        <f>IF(AB191="","",_xlfn.RANK.EQ(AB191,$AB$12:INDEX($AB:$AB,11+$AA$2),1))</f>
        <v/>
      </c>
      <c r="AD191" s="112" t="str">
        <f t="shared" si="7"/>
        <v/>
      </c>
    </row>
    <row r="192" spans="1:30" ht="23.45" customHeight="1" x14ac:dyDescent="0.2">
      <c r="AB192" s="112" t="str">
        <f t="shared" si="6"/>
        <v/>
      </c>
      <c r="AC192" s="112" t="str">
        <f>IF(AB192="","",_xlfn.RANK.EQ(AB192,$AB$12:INDEX($AB:$AB,11+$AA$2),1))</f>
        <v/>
      </c>
      <c r="AD192" s="112" t="str">
        <f t="shared" si="7"/>
        <v/>
      </c>
    </row>
    <row r="193" spans="1:30" ht="23.45" customHeight="1" x14ac:dyDescent="0.2">
      <c r="AB193" s="112" t="str">
        <f t="shared" ref="AB193:AB215" si="8">IF($A193="","",MOD(ABS(SIN($AA$1+ROW()*97))*100000 + ROW()/1000000,1))</f>
        <v/>
      </c>
      <c r="AC193" s="112" t="str">
        <f>IF(AB193="","",_xlfn.RANK.EQ(AB193,$AB$12:INDEX($AB:$AB,11+$AA$2),1))</f>
        <v/>
      </c>
      <c r="AD193" s="112" t="str">
        <f t="shared" ref="AD193:AD215" si="9">IF(AC193="","",IF(AC193&lt;=$AA$3,"JA",""))</f>
        <v/>
      </c>
    </row>
    <row r="194" spans="1:30" ht="23.45" customHeight="1" x14ac:dyDescent="0.2">
      <c r="AB194" s="112" t="str">
        <f t="shared" si="8"/>
        <v/>
      </c>
      <c r="AC194" s="112" t="str">
        <f>IF(AB194="","",_xlfn.RANK.EQ(AB194,$AB$12:INDEX($AB:$AB,11+$AA$2),1))</f>
        <v/>
      </c>
      <c r="AD194" s="112" t="str">
        <f t="shared" si="9"/>
        <v/>
      </c>
    </row>
    <row r="195" spans="1:30" ht="23.45" customHeight="1" x14ac:dyDescent="0.2">
      <c r="AB195" s="112" t="str">
        <f t="shared" si="8"/>
        <v/>
      </c>
      <c r="AC195" s="112" t="str">
        <f>IF(AB195="","",_xlfn.RANK.EQ(AB195,$AB$12:INDEX($AB:$AB,11+$AA$2),1))</f>
        <v/>
      </c>
      <c r="AD195" s="112" t="str">
        <f t="shared" si="9"/>
        <v/>
      </c>
    </row>
    <row r="196" spans="1:30" ht="23.45" customHeight="1" x14ac:dyDescent="0.2">
      <c r="AB196" s="112" t="str">
        <f t="shared" si="8"/>
        <v/>
      </c>
      <c r="AC196" s="112" t="str">
        <f>IF(AB196="","",_xlfn.RANK.EQ(AB196,$AB$12:INDEX($AB:$AB,11+$AA$2),1))</f>
        <v/>
      </c>
      <c r="AD196" s="112" t="str">
        <f t="shared" si="9"/>
        <v/>
      </c>
    </row>
    <row r="197" spans="1:30" ht="23.45" customHeight="1" x14ac:dyDescent="0.2">
      <c r="AB197" s="112" t="str">
        <f t="shared" si="8"/>
        <v/>
      </c>
      <c r="AC197" s="112" t="str">
        <f>IF(AB197="","",_xlfn.RANK.EQ(AB197,$AB$12:INDEX($AB:$AB,11+$AA$2),1))</f>
        <v/>
      </c>
      <c r="AD197" s="112" t="str">
        <f t="shared" si="9"/>
        <v/>
      </c>
    </row>
    <row r="198" spans="1:30" ht="23.45" customHeight="1" x14ac:dyDescent="0.2">
      <c r="AB198" s="112" t="str">
        <f t="shared" si="8"/>
        <v/>
      </c>
      <c r="AC198" s="112" t="str">
        <f>IF(AB198="","",_xlfn.RANK.EQ(AB198,$AB$12:INDEX($AB:$AB,11+$AA$2),1))</f>
        <v/>
      </c>
      <c r="AD198" s="112" t="str">
        <f t="shared" si="9"/>
        <v/>
      </c>
    </row>
    <row r="199" spans="1:30" ht="23.45" customHeight="1" x14ac:dyDescent="0.2">
      <c r="AB199" s="112" t="str">
        <f t="shared" si="8"/>
        <v/>
      </c>
      <c r="AC199" s="112" t="str">
        <f>IF(AB199="","",_xlfn.RANK.EQ(AB199,$AB$12:INDEX($AB:$AB,11+$AA$2),1))</f>
        <v/>
      </c>
      <c r="AD199" s="112" t="str">
        <f t="shared" si="9"/>
        <v/>
      </c>
    </row>
    <row r="200" spans="1:30" ht="23.45" customHeight="1" x14ac:dyDescent="0.2">
      <c r="AB200" s="112" t="str">
        <f t="shared" si="8"/>
        <v/>
      </c>
      <c r="AC200" s="112" t="str">
        <f>IF(AB200="","",_xlfn.RANK.EQ(AB200,$AB$12:INDEX($AB:$AB,11+$AA$2),1))</f>
        <v/>
      </c>
      <c r="AD200" s="112" t="str">
        <f t="shared" si="9"/>
        <v/>
      </c>
    </row>
    <row r="201" spans="1:30" ht="23.45" customHeight="1" x14ac:dyDescent="0.2">
      <c r="AB201" s="112" t="str">
        <f t="shared" si="8"/>
        <v/>
      </c>
      <c r="AC201" s="112" t="str">
        <f>IF(AB201="","",_xlfn.RANK.EQ(AB201,$AB$12:INDEX($AB:$AB,11+$AA$2),1))</f>
        <v/>
      </c>
      <c r="AD201" s="112" t="str">
        <f t="shared" si="9"/>
        <v/>
      </c>
    </row>
    <row r="202" spans="1:30" x14ac:dyDescent="0.2">
      <c r="AA202" s="112" t="str">
        <f t="shared" ref="AA202:AA221" si="10">IF($A202="","",MOD(ABS(SIN($AA$1+ROW()*97))*100000,1))</f>
        <v/>
      </c>
      <c r="AB202" s="112" t="str">
        <f t="shared" si="8"/>
        <v/>
      </c>
      <c r="AC202" s="112" t="str">
        <f>IF(AB202="","",_xlfn.RANK.EQ(AB202,$AB$12:INDEX($AB:$AB,11+$AA$2),1))</f>
        <v/>
      </c>
      <c r="AD202" s="112" t="str">
        <f t="shared" si="9"/>
        <v/>
      </c>
    </row>
    <row r="203" spans="1:30" x14ac:dyDescent="0.2">
      <c r="AA203" s="112" t="str">
        <f t="shared" si="10"/>
        <v/>
      </c>
      <c r="AB203" s="112" t="str">
        <f t="shared" si="8"/>
        <v/>
      </c>
      <c r="AC203" s="112" t="str">
        <f>IF(AB203="","",_xlfn.RANK.EQ(AB203,$AB$12:INDEX($AB:$AB,11+$AA$2),1))</f>
        <v/>
      </c>
      <c r="AD203" s="112" t="str">
        <f t="shared" si="9"/>
        <v/>
      </c>
    </row>
    <row r="204" spans="1:30" x14ac:dyDescent="0.2">
      <c r="A204" s="1"/>
      <c r="AA204" s="112" t="str">
        <f t="shared" si="10"/>
        <v/>
      </c>
      <c r="AB204" s="112" t="str">
        <f t="shared" si="8"/>
        <v/>
      </c>
      <c r="AC204" s="112" t="str">
        <f>IF(AB204="","",_xlfn.RANK.EQ(AB204,$AB$12:INDEX($AB:$AB,11+$AA$2),1))</f>
        <v/>
      </c>
      <c r="AD204" s="112" t="str">
        <f t="shared" si="9"/>
        <v/>
      </c>
    </row>
    <row r="205" spans="1:30" x14ac:dyDescent="0.2">
      <c r="AA205" s="112" t="str">
        <f t="shared" si="10"/>
        <v/>
      </c>
      <c r="AB205" s="112" t="str">
        <f t="shared" si="8"/>
        <v/>
      </c>
      <c r="AC205" s="112" t="str">
        <f>IF(AB205="","",_xlfn.RANK.EQ(AB205,$AB$12:INDEX($AB:$AB,11+$AA$2),1))</f>
        <v/>
      </c>
      <c r="AD205" s="112" t="str">
        <f t="shared" si="9"/>
        <v/>
      </c>
    </row>
    <row r="206" spans="1:30" x14ac:dyDescent="0.2">
      <c r="A206" s="4"/>
      <c r="B206" s="3"/>
      <c r="C206" s="3"/>
      <c r="AA206" s="112" t="str">
        <f t="shared" si="10"/>
        <v/>
      </c>
      <c r="AB206" s="112" t="str">
        <f t="shared" si="8"/>
        <v/>
      </c>
      <c r="AC206" s="112" t="str">
        <f>IF(AB206="","",_xlfn.RANK.EQ(AB206,$AB$12:INDEX($AB:$AB,11+$AA$2),1))</f>
        <v/>
      </c>
      <c r="AD206" s="112" t="str">
        <f t="shared" si="9"/>
        <v/>
      </c>
    </row>
    <row r="207" spans="1:30" x14ac:dyDescent="0.2">
      <c r="A207" s="2"/>
      <c r="AA207" s="112" t="str">
        <f t="shared" si="10"/>
        <v/>
      </c>
      <c r="AB207" s="112" t="str">
        <f t="shared" si="8"/>
        <v/>
      </c>
      <c r="AC207" s="112" t="str">
        <f>IF(AB207="","",_xlfn.RANK.EQ(AB207,$AB$12:INDEX($AB:$AB,11+$AA$2),1))</f>
        <v/>
      </c>
      <c r="AD207" s="112" t="str">
        <f t="shared" si="9"/>
        <v/>
      </c>
    </row>
    <row r="208" spans="1:30" x14ac:dyDescent="0.2">
      <c r="AA208" s="112" t="str">
        <f t="shared" si="10"/>
        <v/>
      </c>
      <c r="AB208" s="112" t="str">
        <f t="shared" si="8"/>
        <v/>
      </c>
      <c r="AC208" s="112" t="str">
        <f>IF(AB208="","",_xlfn.RANK.EQ(AB208,$AB$12:INDEX($AB:$AB,11+$AA$2),1))</f>
        <v/>
      </c>
      <c r="AD208" s="112" t="str">
        <f t="shared" si="9"/>
        <v/>
      </c>
    </row>
    <row r="209" spans="27:30" x14ac:dyDescent="0.2">
      <c r="AA209" s="112" t="str">
        <f t="shared" si="10"/>
        <v/>
      </c>
      <c r="AB209" s="112" t="str">
        <f t="shared" si="8"/>
        <v/>
      </c>
      <c r="AC209" s="112" t="str">
        <f>IF(AB209="","",_xlfn.RANK.EQ(AB209,$AB$12:INDEX($AB:$AB,11+$AA$2),1))</f>
        <v/>
      </c>
      <c r="AD209" s="112" t="str">
        <f t="shared" si="9"/>
        <v/>
      </c>
    </row>
    <row r="210" spans="27:30" x14ac:dyDescent="0.2">
      <c r="AA210" s="112" t="str">
        <f t="shared" si="10"/>
        <v/>
      </c>
      <c r="AB210" s="112" t="str">
        <f t="shared" si="8"/>
        <v/>
      </c>
      <c r="AC210" s="112" t="str">
        <f>IF(AB210="","",_xlfn.RANK.EQ(AB210,$AB$12:INDEX($AB:$AB,11+$AA$2),1))</f>
        <v/>
      </c>
      <c r="AD210" s="112" t="str">
        <f t="shared" si="9"/>
        <v/>
      </c>
    </row>
    <row r="211" spans="27:30" x14ac:dyDescent="0.2">
      <c r="AA211" s="112" t="str">
        <f t="shared" si="10"/>
        <v/>
      </c>
      <c r="AB211" s="112" t="str">
        <f t="shared" si="8"/>
        <v/>
      </c>
      <c r="AC211" s="112" t="str">
        <f>IF(AB211="","",_xlfn.RANK.EQ(AB211,$AB$12:INDEX($AB:$AB,11+$AA$2),1))</f>
        <v/>
      </c>
      <c r="AD211" s="112" t="str">
        <f t="shared" si="9"/>
        <v/>
      </c>
    </row>
    <row r="212" spans="27:30" x14ac:dyDescent="0.2">
      <c r="AA212" s="112" t="str">
        <f t="shared" si="10"/>
        <v/>
      </c>
      <c r="AB212" s="112" t="str">
        <f t="shared" si="8"/>
        <v/>
      </c>
      <c r="AC212" s="112" t="str">
        <f>IF(AB212="","",_xlfn.RANK.EQ(AB212,$AB$12:INDEX($AB:$AB,11+$AA$2),1))</f>
        <v/>
      </c>
      <c r="AD212" s="112" t="str">
        <f t="shared" si="9"/>
        <v/>
      </c>
    </row>
    <row r="213" spans="27:30" x14ac:dyDescent="0.2">
      <c r="AA213" s="112" t="str">
        <f t="shared" si="10"/>
        <v/>
      </c>
      <c r="AB213" s="112" t="str">
        <f t="shared" si="8"/>
        <v/>
      </c>
      <c r="AC213" s="112" t="str">
        <f>IF(AB213="","",_xlfn.RANK.EQ(AB213,$AB$12:INDEX($AB:$AB,11+$AA$2),1))</f>
        <v/>
      </c>
      <c r="AD213" s="112" t="str">
        <f t="shared" si="9"/>
        <v/>
      </c>
    </row>
    <row r="214" spans="27:30" x14ac:dyDescent="0.2">
      <c r="AA214" s="112" t="str">
        <f t="shared" si="10"/>
        <v/>
      </c>
      <c r="AB214" s="112" t="str">
        <f t="shared" si="8"/>
        <v/>
      </c>
      <c r="AC214" s="112" t="str">
        <f>IF(AB214="","",_xlfn.RANK.EQ(AB214,$AB$12:INDEX($AB:$AB,11+$AA$2),1))</f>
        <v/>
      </c>
      <c r="AD214" s="112" t="str">
        <f t="shared" si="9"/>
        <v/>
      </c>
    </row>
    <row r="215" spans="27:30" x14ac:dyDescent="0.2">
      <c r="AA215" s="112" t="str">
        <f t="shared" si="10"/>
        <v/>
      </c>
      <c r="AB215" s="112" t="str">
        <f t="shared" si="8"/>
        <v/>
      </c>
      <c r="AC215" s="112" t="str">
        <f>IF(AB215="","",_xlfn.RANK.EQ(AB215,$AB$12:INDEX($AB:$AB,11+$AA$2),1))</f>
        <v/>
      </c>
      <c r="AD215" s="112" t="str">
        <f t="shared" si="9"/>
        <v/>
      </c>
    </row>
    <row r="216" spans="27:30" x14ac:dyDescent="0.2">
      <c r="AA216" s="112" t="str">
        <f t="shared" si="10"/>
        <v/>
      </c>
      <c r="AB216" s="112" t="str">
        <f t="shared" ref="AB216:AB241" si="11">IF(AA216="","",IF(AA216&lt;=LARGE($AA$7:$AA$1094,$AA$3),"JA",""))</f>
        <v/>
      </c>
    </row>
    <row r="217" spans="27:30" x14ac:dyDescent="0.2">
      <c r="AA217" s="112" t="str">
        <f t="shared" si="10"/>
        <v/>
      </c>
      <c r="AB217" s="112" t="str">
        <f t="shared" si="11"/>
        <v/>
      </c>
    </row>
    <row r="218" spans="27:30" x14ac:dyDescent="0.2">
      <c r="AA218" s="112" t="str">
        <f t="shared" si="10"/>
        <v/>
      </c>
      <c r="AB218" s="112" t="str">
        <f t="shared" si="11"/>
        <v/>
      </c>
    </row>
    <row r="219" spans="27:30" x14ac:dyDescent="0.2">
      <c r="AA219" s="112" t="str">
        <f t="shared" si="10"/>
        <v/>
      </c>
      <c r="AB219" s="112" t="str">
        <f t="shared" si="11"/>
        <v/>
      </c>
    </row>
    <row r="220" spans="27:30" x14ac:dyDescent="0.2">
      <c r="AA220" s="112" t="str">
        <f t="shared" si="10"/>
        <v/>
      </c>
      <c r="AB220" s="112" t="str">
        <f t="shared" si="11"/>
        <v/>
      </c>
    </row>
    <row r="221" spans="27:30" x14ac:dyDescent="0.2">
      <c r="AA221" s="112" t="str">
        <f t="shared" si="10"/>
        <v/>
      </c>
      <c r="AB221" s="112" t="str">
        <f t="shared" si="11"/>
        <v/>
      </c>
    </row>
    <row r="222" spans="27:30" x14ac:dyDescent="0.2">
      <c r="AB222" s="112" t="str">
        <f t="shared" si="11"/>
        <v/>
      </c>
    </row>
    <row r="223" spans="27:30" x14ac:dyDescent="0.2">
      <c r="AB223" s="112" t="str">
        <f t="shared" si="11"/>
        <v/>
      </c>
    </row>
    <row r="224" spans="27:30" x14ac:dyDescent="0.2">
      <c r="AB224" s="112" t="str">
        <f t="shared" si="11"/>
        <v/>
      </c>
    </row>
    <row r="225" spans="28:28" x14ac:dyDescent="0.2">
      <c r="AB225" s="112" t="str">
        <f t="shared" si="11"/>
        <v/>
      </c>
    </row>
    <row r="226" spans="28:28" x14ac:dyDescent="0.2">
      <c r="AB226" s="112" t="str">
        <f t="shared" si="11"/>
        <v/>
      </c>
    </row>
    <row r="227" spans="28:28" x14ac:dyDescent="0.2">
      <c r="AB227" s="112" t="str">
        <f t="shared" si="11"/>
        <v/>
      </c>
    </row>
    <row r="228" spans="28:28" x14ac:dyDescent="0.2">
      <c r="AB228" s="112" t="str">
        <f t="shared" si="11"/>
        <v/>
      </c>
    </row>
    <row r="229" spans="28:28" x14ac:dyDescent="0.2">
      <c r="AB229" s="112" t="str">
        <f t="shared" si="11"/>
        <v/>
      </c>
    </row>
    <row r="230" spans="28:28" x14ac:dyDescent="0.2">
      <c r="AB230" s="112" t="str">
        <f t="shared" si="11"/>
        <v/>
      </c>
    </row>
    <row r="231" spans="28:28" x14ac:dyDescent="0.2">
      <c r="AB231" s="112" t="str">
        <f t="shared" si="11"/>
        <v/>
      </c>
    </row>
    <row r="232" spans="28:28" x14ac:dyDescent="0.2">
      <c r="AB232" s="112" t="str">
        <f t="shared" si="11"/>
        <v/>
      </c>
    </row>
    <row r="233" spans="28:28" x14ac:dyDescent="0.2">
      <c r="AB233" s="112" t="str">
        <f t="shared" si="11"/>
        <v/>
      </c>
    </row>
    <row r="234" spans="28:28" x14ac:dyDescent="0.2">
      <c r="AB234" s="112" t="str">
        <f t="shared" si="11"/>
        <v/>
      </c>
    </row>
    <row r="235" spans="28:28" x14ac:dyDescent="0.2">
      <c r="AB235" s="112" t="str">
        <f t="shared" si="11"/>
        <v/>
      </c>
    </row>
    <row r="236" spans="28:28" x14ac:dyDescent="0.2">
      <c r="AB236" s="112" t="str">
        <f t="shared" si="11"/>
        <v/>
      </c>
    </row>
    <row r="237" spans="28:28" x14ac:dyDescent="0.2">
      <c r="AB237" s="112" t="str">
        <f t="shared" si="11"/>
        <v/>
      </c>
    </row>
    <row r="238" spans="28:28" x14ac:dyDescent="0.2">
      <c r="AB238" s="112" t="str">
        <f t="shared" si="11"/>
        <v/>
      </c>
    </row>
    <row r="239" spans="28:28" x14ac:dyDescent="0.2">
      <c r="AB239" s="112" t="str">
        <f t="shared" si="11"/>
        <v/>
      </c>
    </row>
    <row r="240" spans="28:28" x14ac:dyDescent="0.2">
      <c r="AB240" s="112" t="str">
        <f t="shared" si="11"/>
        <v/>
      </c>
    </row>
    <row r="241" spans="28:28" x14ac:dyDescent="0.2">
      <c r="AB241" s="112" t="str">
        <f t="shared" si="11"/>
        <v/>
      </c>
    </row>
  </sheetData>
  <sheetProtection algorithmName="SHA-512" hashValue="TQ2IygvyNicu0unDDKgPQYsiSIo7EETofYbB2+FFHebsnnlwvNJprSr8uk0s1mNs02OG0sAe7XHIavnjMxwunQ==" saltValue="BeZ/VUy3YgiiRUfOQTteyw==" spinCount="100000" sheet="1" objects="1" scenarios="1"/>
  <protectedRanges>
    <protectedRange sqref="A12:E184" name="Bereich1"/>
    <protectedRange sqref="A11:E11" name="Bereich1_1"/>
  </protectedRanges>
  <customSheetViews>
    <customSheetView guid="{FBC24256-48C5-4FB9-849B-CFD3011B31D7}" scale="115" showPageBreaks="1" view="pageBreakPreview">
      <selection activeCell="H9" sqref="H9:N9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6">
    <mergeCell ref="A8:B8"/>
    <mergeCell ref="F11:F12"/>
    <mergeCell ref="A5:B5"/>
    <mergeCell ref="A1:F1"/>
    <mergeCell ref="A2:F2"/>
    <mergeCell ref="A4:B4"/>
  </mergeCells>
  <conditionalFormatting sqref="A7">
    <cfRule type="expression" dxfId="3" priority="4">
      <formula>$A$5="Einzelnachweis"</formula>
    </cfRule>
  </conditionalFormatting>
  <conditionalFormatting sqref="A8">
    <cfRule type="expression" dxfId="2" priority="3" stopIfTrue="1">
      <formula>$A$5="Einzelnachweis"</formula>
    </cfRule>
  </conditionalFormatting>
  <conditionalFormatting sqref="A8:C8">
    <cfRule type="expression" dxfId="1" priority="2">
      <formula>$A$5="Einzelnachweis"</formula>
    </cfRule>
  </conditionalFormatting>
  <conditionalFormatting sqref="A12:E184">
    <cfRule type="expression" dxfId="0" priority="1">
      <formula>AND($AD12="JA",$A$9="ja")</formula>
    </cfRule>
  </conditionalFormatting>
  <dataValidations count="1">
    <dataValidation type="list" allowBlank="1" showInputMessage="1" showErrorMessage="1" sqref="A5:B5" xr:uid="{6721DE58-E275-453A-B20D-04C7F968E565}">
      <formula1>$K$4:$K$5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landscape" r:id="rId2"/>
  <headerFooter alignWithMargins="0">
    <oddFooter>&amp;C&amp;A&amp;RSeite &amp;P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Übersicht</vt:lpstr>
      <vt:lpstr>Allgemeine Daten</vt:lpstr>
      <vt:lpstr>geleistete Stunden</vt:lpstr>
      <vt:lpstr>Personalausgaben</vt:lpstr>
      <vt:lpstr>projektbezogene Aufträge</vt:lpstr>
      <vt:lpstr>Investitionen (Abschreibung)</vt:lpstr>
      <vt:lpstr>Sach- und Materialausgaben</vt:lpstr>
      <vt:lpstr>'Allgemeine Daten'!Druckbereich</vt:lpstr>
      <vt:lpstr>'geleistete Stunden'!Druckbereich</vt:lpstr>
      <vt:lpstr>'Investitionen (Abschreibung)'!Druckbereich</vt:lpstr>
      <vt:lpstr>Personalausgaben!Druckbereich</vt:lpstr>
      <vt:lpstr>'projektbezogene Aufträge'!Druckbereich</vt:lpstr>
      <vt:lpstr>'Sach- und Materialausgaben'!Druckbereich</vt:lpstr>
      <vt:lpstr>Übersicht!Druckbereich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Kwasigroch</dc:creator>
  <cp:lastModifiedBy>Benchekroun, Walid</cp:lastModifiedBy>
  <cp:lastPrinted>2026-02-24T12:44:03Z</cp:lastPrinted>
  <dcterms:created xsi:type="dcterms:W3CDTF">2002-03-11T06:27:25Z</dcterms:created>
  <dcterms:modified xsi:type="dcterms:W3CDTF">2026-02-24T13:13:44Z</dcterms:modified>
</cp:coreProperties>
</file>