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687 PT Bioökonomie BW 2.0\03_Projektleitung\6_DMS\Projektbetreuung\Beleglisten\"/>
    </mc:Choice>
  </mc:AlternateContent>
  <xr:revisionPtr revIDLastSave="0" documentId="13_ncr:1_{76A6C657-D341-4B4F-AC56-4585DB9ACEE2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Übersicht" sheetId="1" r:id="rId1"/>
    <sheet name="Allgemeine Daten" sheetId="2" state="hidden" r:id="rId2"/>
    <sheet name="Personalausgaben" sheetId="12" r:id="rId3"/>
    <sheet name="Sach- und Materialausgaben" sheetId="5" r:id="rId4"/>
    <sheet name="projektbezogene Aufträge" sheetId="10" r:id="rId5"/>
    <sheet name="Reiseausgaben" sheetId="6" r:id="rId6"/>
    <sheet name="Instrumente und Ausrüstung" sheetId="9" r:id="rId7"/>
  </sheets>
  <definedNames>
    <definedName name="_xlnm._FilterDatabase" localSheetId="0" hidden="1">Übersicht!$A$16:$L$21</definedName>
    <definedName name="_xlnm.Print_Area" localSheetId="1">'Allgemeine Daten'!$A$1:$H$25</definedName>
    <definedName name="_xlnm.Print_Area" localSheetId="6">'Instrumente und Ausrüstung'!$A$1:$F$77</definedName>
    <definedName name="_xlnm.Print_Area" localSheetId="2">Personalausgaben!$A$1:$E$307</definedName>
    <definedName name="_xlnm.Print_Area" localSheetId="4">'projektbezogene Aufträge'!$A$1:$E$77</definedName>
    <definedName name="_xlnm.Print_Area" localSheetId="5">Reiseausgaben!$A$1:$G$42</definedName>
    <definedName name="_xlnm.Print_Area" localSheetId="3">'Sach- und Materialausgaben'!$A$1:$G$207</definedName>
    <definedName name="_xlnm.Print_Area" localSheetId="0">Übersicht!$A$1:$S$27</definedName>
    <definedName name="Z_FBC24256_48C5_4FB9_849B_CFD3011B31D7_.wvu.PrintArea" localSheetId="1" hidden="1">'Allgemeine Daten'!$A$1:$G$25</definedName>
    <definedName name="Z_FBC24256_48C5_4FB9_849B_CFD3011B31D7_.wvu.PrintArea" localSheetId="6" hidden="1">'Instrumente und Ausrüstung'!$A$1:$F$77</definedName>
  </definedNames>
  <calcPr calcId="191029"/>
  <customWorkbookViews>
    <customWorkbookView name="Henke, Juliane - Persönliche Ansicht" guid="{FBC24256-48C5-4FB9-849B-CFD3011B31D7}" mergeInterval="0" personalView="1" xWindow="374" yWindow="62" windowWidth="1604" windowHeight="1261" tabRatio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5" l="1"/>
  <c r="E6" i="12"/>
  <c r="H16" i="1" s="1"/>
  <c r="H21" i="1" s="1"/>
  <c r="AB306" i="12"/>
  <c r="AC306" i="12" s="1"/>
  <c r="AD306" i="12" s="1"/>
  <c r="AA2" i="12"/>
  <c r="AA3" i="12" s="1"/>
  <c r="AA1" i="12"/>
  <c r="AB107" i="12" s="1"/>
  <c r="AB206" i="5"/>
  <c r="AC206" i="5" s="1"/>
  <c r="AD206" i="5" s="1"/>
  <c r="AB207" i="5"/>
  <c r="AC207" i="5" s="1"/>
  <c r="AD207" i="5" s="1"/>
  <c r="AA2" i="5"/>
  <c r="AA3" i="5" s="1"/>
  <c r="AA1" i="5"/>
  <c r="AB32" i="5" s="1"/>
  <c r="AB76" i="10"/>
  <c r="AC76" i="10"/>
  <c r="AD76" i="10" s="1"/>
  <c r="AB77" i="10"/>
  <c r="AC77" i="10"/>
  <c r="AD77" i="10" s="1"/>
  <c r="AB78" i="10"/>
  <c r="AC78" i="10"/>
  <c r="AD78" i="10" s="1"/>
  <c r="AB79" i="10"/>
  <c r="AC79" i="10"/>
  <c r="AD79" i="10" s="1"/>
  <c r="AB80" i="10"/>
  <c r="AC80" i="10"/>
  <c r="AD80" i="10" s="1"/>
  <c r="AB81" i="10"/>
  <c r="AC81" i="10"/>
  <c r="AD81" i="10" s="1"/>
  <c r="AB82" i="10"/>
  <c r="AC82" i="10"/>
  <c r="AD82" i="10" s="1"/>
  <c r="AB83" i="10"/>
  <c r="AC83" i="10"/>
  <c r="AD83" i="10" s="1"/>
  <c r="AB84" i="10"/>
  <c r="AC84" i="10"/>
  <c r="AD84" i="10" s="1"/>
  <c r="AB85" i="10"/>
  <c r="AC85" i="10"/>
  <c r="AD85" i="10" s="1"/>
  <c r="AB86" i="10"/>
  <c r="AC86" i="10"/>
  <c r="AD86" i="10" s="1"/>
  <c r="AB87" i="10"/>
  <c r="AC87" i="10"/>
  <c r="AD87" i="10" s="1"/>
  <c r="AB88" i="10"/>
  <c r="AC88" i="10"/>
  <c r="AD88" i="10" s="1"/>
  <c r="AB89" i="10"/>
  <c r="AC89" i="10"/>
  <c r="AD89" i="10" s="1"/>
  <c r="AA2" i="10"/>
  <c r="AA3" i="10" s="1"/>
  <c r="AA1" i="10"/>
  <c r="AC77" i="6"/>
  <c r="AD77" i="6" s="1"/>
  <c r="AC76" i="6"/>
  <c r="AD76" i="6" s="1"/>
  <c r="AC75" i="6"/>
  <c r="AD75" i="6" s="1"/>
  <c r="AC74" i="6"/>
  <c r="AD74" i="6" s="1"/>
  <c r="AC73" i="6"/>
  <c r="AD73" i="6" s="1"/>
  <c r="AC72" i="6"/>
  <c r="AD72" i="6" s="1"/>
  <c r="AC71" i="6"/>
  <c r="AD71" i="6" s="1"/>
  <c r="AC70" i="6"/>
  <c r="AD70" i="6" s="1"/>
  <c r="AC69" i="6"/>
  <c r="AD69" i="6" s="1"/>
  <c r="AC68" i="6"/>
  <c r="AD68" i="6" s="1"/>
  <c r="AC67" i="6"/>
  <c r="AD67" i="6" s="1"/>
  <c r="AC66" i="6"/>
  <c r="AD66" i="6" s="1"/>
  <c r="AC65" i="6"/>
  <c r="AD65" i="6" s="1"/>
  <c r="AC64" i="6"/>
  <c r="AD64" i="6" s="1"/>
  <c r="AC63" i="6"/>
  <c r="AD63" i="6" s="1"/>
  <c r="AC62" i="6"/>
  <c r="AD62" i="6" s="1"/>
  <c r="AC61" i="6"/>
  <c r="AD61" i="6" s="1"/>
  <c r="AC60" i="6"/>
  <c r="AD60" i="6" s="1"/>
  <c r="AC59" i="6"/>
  <c r="AD59" i="6" s="1"/>
  <c r="AC58" i="6"/>
  <c r="AD58" i="6" s="1"/>
  <c r="AC57" i="6"/>
  <c r="AD57" i="6" s="1"/>
  <c r="AC56" i="6"/>
  <c r="AD56" i="6" s="1"/>
  <c r="AC55" i="6"/>
  <c r="AD55" i="6" s="1"/>
  <c r="AC54" i="6"/>
  <c r="AD54" i="6" s="1"/>
  <c r="AC53" i="6"/>
  <c r="AD53" i="6" s="1"/>
  <c r="AB52" i="6"/>
  <c r="AC52" i="6" s="1"/>
  <c r="AD52" i="6" s="1"/>
  <c r="AB51" i="6"/>
  <c r="AC51" i="6" s="1"/>
  <c r="AD51" i="6" s="1"/>
  <c r="AB50" i="6"/>
  <c r="AC50" i="6" s="1"/>
  <c r="AD50" i="6" s="1"/>
  <c r="AB49" i="6"/>
  <c r="AC49" i="6" s="1"/>
  <c r="AD49" i="6" s="1"/>
  <c r="AB48" i="6"/>
  <c r="AC48" i="6" s="1"/>
  <c r="AD48" i="6" s="1"/>
  <c r="AB47" i="6"/>
  <c r="AC47" i="6" s="1"/>
  <c r="AD47" i="6" s="1"/>
  <c r="AB46" i="6"/>
  <c r="AC46" i="6" s="1"/>
  <c r="AD46" i="6" s="1"/>
  <c r="AB45" i="6"/>
  <c r="AC45" i="6" s="1"/>
  <c r="AD45" i="6" s="1"/>
  <c r="AB44" i="6"/>
  <c r="AC44" i="6" s="1"/>
  <c r="AD44" i="6" s="1"/>
  <c r="AB43" i="6"/>
  <c r="AC43" i="6" s="1"/>
  <c r="AD43" i="6" s="1"/>
  <c r="AB42" i="6"/>
  <c r="AC42" i="6" s="1"/>
  <c r="AD42" i="6" s="1"/>
  <c r="AA2" i="6"/>
  <c r="AA3" i="6" s="1"/>
  <c r="AA1" i="6"/>
  <c r="AB29" i="6" s="1"/>
  <c r="AA1" i="9"/>
  <c r="AB51" i="9" s="1"/>
  <c r="AC53" i="9"/>
  <c r="AD53" i="9" s="1"/>
  <c r="AC54" i="9"/>
  <c r="AD54" i="9" s="1"/>
  <c r="AC55" i="9"/>
  <c r="AD55" i="9" s="1"/>
  <c r="AC56" i="9"/>
  <c r="AD56" i="9" s="1"/>
  <c r="AC57" i="9"/>
  <c r="AD57" i="9" s="1"/>
  <c r="AC58" i="9"/>
  <c r="AD58" i="9" s="1"/>
  <c r="AC59" i="9"/>
  <c r="AD59" i="9" s="1"/>
  <c r="AC60" i="9"/>
  <c r="AD60" i="9" s="1"/>
  <c r="AC61" i="9"/>
  <c r="AD61" i="9"/>
  <c r="AC62" i="9"/>
  <c r="AD62" i="9" s="1"/>
  <c r="AC63" i="9"/>
  <c r="AD63" i="9" s="1"/>
  <c r="AC64" i="9"/>
  <c r="AD64" i="9" s="1"/>
  <c r="AC65" i="9"/>
  <c r="AD65" i="9" s="1"/>
  <c r="AC66" i="9"/>
  <c r="AD66" i="9" s="1"/>
  <c r="AC67" i="9"/>
  <c r="AD67" i="9" s="1"/>
  <c r="AC68" i="9"/>
  <c r="AD68" i="9" s="1"/>
  <c r="AC69" i="9"/>
  <c r="AD69" i="9" s="1"/>
  <c r="AC70" i="9"/>
  <c r="AD70" i="9" s="1"/>
  <c r="AC71" i="9"/>
  <c r="AD71" i="9" s="1"/>
  <c r="AC72" i="9"/>
  <c r="AD72" i="9" s="1"/>
  <c r="AC73" i="9"/>
  <c r="AD73" i="9" s="1"/>
  <c r="AC74" i="9"/>
  <c r="AD74" i="9" s="1"/>
  <c r="AC75" i="9"/>
  <c r="AD75" i="9" s="1"/>
  <c r="AC76" i="9"/>
  <c r="AD76" i="9" s="1"/>
  <c r="AC77" i="9"/>
  <c r="AD77" i="9" s="1"/>
  <c r="AA2" i="9"/>
  <c r="AA3" i="9" s="1"/>
  <c r="AB305" i="12" l="1"/>
  <c r="AB273" i="12"/>
  <c r="AB268" i="12"/>
  <c r="AB300" i="12"/>
  <c r="AB241" i="12"/>
  <c r="AB109" i="12"/>
  <c r="AB205" i="12"/>
  <c r="AB289" i="12"/>
  <c r="AB257" i="12"/>
  <c r="AB203" i="12"/>
  <c r="AB236" i="12"/>
  <c r="AB77" i="12"/>
  <c r="AB260" i="12"/>
  <c r="AB284" i="12"/>
  <c r="AB252" i="12"/>
  <c r="AB173" i="12"/>
  <c r="AB292" i="12"/>
  <c r="AB281" i="12"/>
  <c r="AB249" i="12"/>
  <c r="AB171" i="12"/>
  <c r="AB276" i="12"/>
  <c r="AB244" i="12"/>
  <c r="AB141" i="12"/>
  <c r="AB297" i="12"/>
  <c r="AB265" i="12"/>
  <c r="AB232" i="12"/>
  <c r="AB29" i="12"/>
  <c r="AB8" i="12"/>
  <c r="AB16" i="12"/>
  <c r="AB24" i="12"/>
  <c r="AB32" i="12"/>
  <c r="AB40" i="12"/>
  <c r="AB48" i="12"/>
  <c r="AB56" i="12"/>
  <c r="AB64" i="12"/>
  <c r="AB72" i="12"/>
  <c r="AB80" i="12"/>
  <c r="AB88" i="12"/>
  <c r="AB96" i="12"/>
  <c r="AB104" i="12"/>
  <c r="AB112" i="12"/>
  <c r="AB120" i="12"/>
  <c r="AB128" i="12"/>
  <c r="AB136" i="12"/>
  <c r="AB144" i="12"/>
  <c r="AB152" i="12"/>
  <c r="AB160" i="12"/>
  <c r="AB168" i="12"/>
  <c r="AB176" i="12"/>
  <c r="AB184" i="12"/>
  <c r="AB192" i="12"/>
  <c r="AB200" i="12"/>
  <c r="AB208" i="12"/>
  <c r="AB216" i="12"/>
  <c r="AB224" i="12"/>
  <c r="AB11" i="12"/>
  <c r="AB19" i="12"/>
  <c r="AB27" i="12"/>
  <c r="AB35" i="12"/>
  <c r="AB43" i="12"/>
  <c r="AB51" i="12"/>
  <c r="AB59" i="12"/>
  <c r="AB14" i="12"/>
  <c r="AB22" i="12"/>
  <c r="AB30" i="12"/>
  <c r="AB38" i="12"/>
  <c r="AB46" i="12"/>
  <c r="AB54" i="12"/>
  <c r="AB62" i="12"/>
  <c r="AB70" i="12"/>
  <c r="AB78" i="12"/>
  <c r="AB86" i="12"/>
  <c r="AB94" i="12"/>
  <c r="AB102" i="12"/>
  <c r="AB110" i="12"/>
  <c r="AB118" i="12"/>
  <c r="AB126" i="12"/>
  <c r="AB134" i="12"/>
  <c r="AB142" i="12"/>
  <c r="AB150" i="12"/>
  <c r="AB158" i="12"/>
  <c r="AB166" i="12"/>
  <c r="AB174" i="12"/>
  <c r="AB182" i="12"/>
  <c r="AB190" i="12"/>
  <c r="AB198" i="12"/>
  <c r="AB206" i="12"/>
  <c r="AB214" i="12"/>
  <c r="AB222" i="12"/>
  <c r="AB230" i="12"/>
  <c r="AB9" i="12"/>
  <c r="AB17" i="12"/>
  <c r="AB25" i="12"/>
  <c r="AB33" i="12"/>
  <c r="AB41" i="12"/>
  <c r="AB49" i="12"/>
  <c r="AB57" i="12"/>
  <c r="AB65" i="12"/>
  <c r="AB73" i="12"/>
  <c r="AB81" i="12"/>
  <c r="AB89" i="12"/>
  <c r="AB97" i="12"/>
  <c r="AB105" i="12"/>
  <c r="AB113" i="12"/>
  <c r="AB121" i="12"/>
  <c r="AB129" i="12"/>
  <c r="AB137" i="12"/>
  <c r="AB145" i="12"/>
  <c r="AB153" i="12"/>
  <c r="AB161" i="12"/>
  <c r="AB169" i="12"/>
  <c r="AB177" i="12"/>
  <c r="AB185" i="12"/>
  <c r="AB193" i="12"/>
  <c r="AB201" i="12"/>
  <c r="AB209" i="12"/>
  <c r="AB217" i="12"/>
  <c r="AB225" i="12"/>
  <c r="AB233" i="12"/>
  <c r="AB12" i="12"/>
  <c r="AB20" i="12"/>
  <c r="AB28" i="12"/>
  <c r="AB36" i="12"/>
  <c r="AB44" i="12"/>
  <c r="AB52" i="12"/>
  <c r="AB60" i="12"/>
  <c r="AB68" i="12"/>
  <c r="AB76" i="12"/>
  <c r="AB84" i="12"/>
  <c r="AB92" i="12"/>
  <c r="AB100" i="12"/>
  <c r="AB108" i="12"/>
  <c r="AB116" i="12"/>
  <c r="AB124" i="12"/>
  <c r="AB132" i="12"/>
  <c r="AB140" i="12"/>
  <c r="AB148" i="12"/>
  <c r="AB156" i="12"/>
  <c r="AB164" i="12"/>
  <c r="AB172" i="12"/>
  <c r="AB180" i="12"/>
  <c r="AB188" i="12"/>
  <c r="AB196" i="12"/>
  <c r="AB204" i="12"/>
  <c r="AB212" i="12"/>
  <c r="AB220" i="12"/>
  <c r="AB15" i="12"/>
  <c r="AB23" i="12"/>
  <c r="AB31" i="12"/>
  <c r="AB39" i="12"/>
  <c r="AB47" i="12"/>
  <c r="AB55" i="12"/>
  <c r="AB63" i="12"/>
  <c r="AB71" i="12"/>
  <c r="AB79" i="12"/>
  <c r="AB87" i="12"/>
  <c r="AB95" i="12"/>
  <c r="AB103" i="12"/>
  <c r="AB111" i="12"/>
  <c r="AB119" i="12"/>
  <c r="AB127" i="12"/>
  <c r="AB135" i="12"/>
  <c r="AB143" i="12"/>
  <c r="AB151" i="12"/>
  <c r="AB159" i="12"/>
  <c r="AB167" i="12"/>
  <c r="AB175" i="12"/>
  <c r="AB183" i="12"/>
  <c r="AB191" i="12"/>
  <c r="AB199" i="12"/>
  <c r="AB207" i="12"/>
  <c r="AB215" i="12"/>
  <c r="AB223" i="12"/>
  <c r="AB231" i="12"/>
  <c r="AB10" i="12"/>
  <c r="AB18" i="12"/>
  <c r="AB26" i="12"/>
  <c r="AB34" i="12"/>
  <c r="AB42" i="12"/>
  <c r="AB50" i="12"/>
  <c r="AB58" i="12"/>
  <c r="AB66" i="12"/>
  <c r="AB74" i="12"/>
  <c r="AB82" i="12"/>
  <c r="AB90" i="12"/>
  <c r="AB98" i="12"/>
  <c r="AB106" i="12"/>
  <c r="AB114" i="12"/>
  <c r="AB122" i="12"/>
  <c r="AB130" i="12"/>
  <c r="AB138" i="12"/>
  <c r="AB146" i="12"/>
  <c r="AB154" i="12"/>
  <c r="AB162" i="12"/>
  <c r="AB170" i="12"/>
  <c r="AB178" i="12"/>
  <c r="AB186" i="12"/>
  <c r="AB194" i="12"/>
  <c r="AB202" i="12"/>
  <c r="AB210" i="12"/>
  <c r="AB218" i="12"/>
  <c r="AB226" i="12"/>
  <c r="AB234" i="12"/>
  <c r="AB254" i="12"/>
  <c r="AB246" i="12"/>
  <c r="AB238" i="12"/>
  <c r="AB213" i="12"/>
  <c r="AB181" i="12"/>
  <c r="AB149" i="12"/>
  <c r="AB117" i="12"/>
  <c r="AB85" i="12"/>
  <c r="AB45" i="12"/>
  <c r="AB302" i="12"/>
  <c r="AB278" i="12"/>
  <c r="AB262" i="12"/>
  <c r="AB299" i="12"/>
  <c r="AB291" i="12"/>
  <c r="AB283" i="12"/>
  <c r="AB275" i="12"/>
  <c r="AB267" i="12"/>
  <c r="AB259" i="12"/>
  <c r="AB251" i="12"/>
  <c r="AB243" i="12"/>
  <c r="AB235" i="12"/>
  <c r="AB211" i="12"/>
  <c r="AB179" i="12"/>
  <c r="AB147" i="12"/>
  <c r="AB115" i="12"/>
  <c r="AB83" i="12"/>
  <c r="AB21" i="12"/>
  <c r="AB75" i="12"/>
  <c r="AB286" i="12"/>
  <c r="AB270" i="12"/>
  <c r="AB304" i="12"/>
  <c r="AB296" i="12"/>
  <c r="AB288" i="12"/>
  <c r="AB280" i="12"/>
  <c r="AB272" i="12"/>
  <c r="AB264" i="12"/>
  <c r="AB256" i="12"/>
  <c r="AB248" i="12"/>
  <c r="AB240" i="12"/>
  <c r="AB221" i="12"/>
  <c r="AB189" i="12"/>
  <c r="AB157" i="12"/>
  <c r="AB125" i="12"/>
  <c r="AB93" i="12"/>
  <c r="AB61" i="12"/>
  <c r="AB301" i="12"/>
  <c r="AB293" i="12"/>
  <c r="AB285" i="12"/>
  <c r="AB277" i="12"/>
  <c r="AB269" i="12"/>
  <c r="AB261" i="12"/>
  <c r="AB253" i="12"/>
  <c r="AB245" i="12"/>
  <c r="AB237" i="12"/>
  <c r="AB229" i="12"/>
  <c r="AB219" i="12"/>
  <c r="AB187" i="12"/>
  <c r="AB155" i="12"/>
  <c r="AB123" i="12"/>
  <c r="AB91" i="12"/>
  <c r="AB37" i="12"/>
  <c r="AB298" i="12"/>
  <c r="AB290" i="12"/>
  <c r="AB282" i="12"/>
  <c r="AB274" i="12"/>
  <c r="AB266" i="12"/>
  <c r="AB258" i="12"/>
  <c r="AB250" i="12"/>
  <c r="AB242" i="12"/>
  <c r="AB228" i="12"/>
  <c r="AB197" i="12"/>
  <c r="AB165" i="12"/>
  <c r="AB133" i="12"/>
  <c r="AB101" i="12"/>
  <c r="AB69" i="12"/>
  <c r="AB13" i="12"/>
  <c r="AB139" i="12"/>
  <c r="AB294" i="12"/>
  <c r="AB303" i="12"/>
  <c r="AB295" i="12"/>
  <c r="AB287" i="12"/>
  <c r="AB279" i="12"/>
  <c r="AB271" i="12"/>
  <c r="AB263" i="12"/>
  <c r="AB255" i="12"/>
  <c r="AB247" i="12"/>
  <c r="AB239" i="12"/>
  <c r="AB227" i="12"/>
  <c r="AB195" i="12"/>
  <c r="AB163" i="12"/>
  <c r="AB131" i="12"/>
  <c r="AB99" i="12"/>
  <c r="AB67" i="12"/>
  <c r="AB53" i="12"/>
  <c r="AB9" i="9"/>
  <c r="AB17" i="9"/>
  <c r="AB25" i="9"/>
  <c r="AB33" i="9"/>
  <c r="AB41" i="9"/>
  <c r="AB52" i="9"/>
  <c r="AB15" i="9"/>
  <c r="AB23" i="9"/>
  <c r="AB31" i="9"/>
  <c r="AB48" i="9"/>
  <c r="AB16" i="9"/>
  <c r="AB24" i="9"/>
  <c r="AB32" i="9"/>
  <c r="AB40" i="9"/>
  <c r="AB50" i="9"/>
  <c r="AB10" i="9"/>
  <c r="AB18" i="9"/>
  <c r="AB26" i="9"/>
  <c r="AB34" i="9"/>
  <c r="AB42" i="9"/>
  <c r="AB44" i="9"/>
  <c r="AB14" i="9"/>
  <c r="AB22" i="9"/>
  <c r="AB30" i="9"/>
  <c r="AB38" i="9"/>
  <c r="AB47" i="9"/>
  <c r="AB39" i="9"/>
  <c r="AB11" i="9"/>
  <c r="AB19" i="9"/>
  <c r="AB27" i="9"/>
  <c r="AB35" i="9"/>
  <c r="AB12" i="9"/>
  <c r="AB20" i="9"/>
  <c r="AB28" i="9"/>
  <c r="AB36" i="9"/>
  <c r="AB45" i="9"/>
  <c r="AB13" i="9"/>
  <c r="AB21" i="9"/>
  <c r="AB29" i="9"/>
  <c r="AB37" i="9"/>
  <c r="AB46" i="9"/>
  <c r="AB49" i="9"/>
  <c r="AB43" i="9"/>
  <c r="AB38" i="6"/>
  <c r="AB31" i="6"/>
  <c r="AB39" i="6"/>
  <c r="AB30" i="6"/>
  <c r="AB40" i="6"/>
  <c r="AB36" i="6"/>
  <c r="AB32" i="6"/>
  <c r="AB33" i="6"/>
  <c r="AB41" i="6"/>
  <c r="AB34" i="6"/>
  <c r="AB35" i="6"/>
  <c r="AB37" i="6"/>
  <c r="AB145" i="5"/>
  <c r="AB133" i="5"/>
  <c r="AB117" i="5"/>
  <c r="AB113" i="5"/>
  <c r="AB197" i="5"/>
  <c r="AB101" i="5"/>
  <c r="AB181" i="5"/>
  <c r="AB81" i="5"/>
  <c r="AB177" i="5"/>
  <c r="AB69" i="5"/>
  <c r="AB165" i="5"/>
  <c r="AB37" i="5"/>
  <c r="AB161" i="5"/>
  <c r="AB97" i="5"/>
  <c r="AB149" i="5"/>
  <c r="AB85" i="5"/>
  <c r="AB193" i="5"/>
  <c r="AB129" i="5"/>
  <c r="AB53" i="5"/>
  <c r="AB65" i="5"/>
  <c r="AB49" i="5"/>
  <c r="AB29" i="5"/>
  <c r="AB192" i="5"/>
  <c r="AB176" i="5"/>
  <c r="AB160" i="5"/>
  <c r="AB144" i="5"/>
  <c r="AB128" i="5"/>
  <c r="AB112" i="5"/>
  <c r="AB96" i="5"/>
  <c r="AB80" i="5"/>
  <c r="AB64" i="5"/>
  <c r="AB48" i="5"/>
  <c r="AB16" i="5"/>
  <c r="AB24" i="5"/>
  <c r="AB191" i="5"/>
  <c r="AB111" i="5"/>
  <c r="AB95" i="5"/>
  <c r="AB79" i="5"/>
  <c r="AB47" i="5"/>
  <c r="AB169" i="5"/>
  <c r="AB137" i="5"/>
  <c r="AB121" i="5"/>
  <c r="AB105" i="5"/>
  <c r="AB89" i="5"/>
  <c r="AB73" i="5"/>
  <c r="AB57" i="5"/>
  <c r="AB41" i="5"/>
  <c r="AB13" i="5"/>
  <c r="AB159" i="5"/>
  <c r="AB143" i="5"/>
  <c r="AB63" i="5"/>
  <c r="AB153" i="5"/>
  <c r="AB200" i="5"/>
  <c r="AB168" i="5"/>
  <c r="AB152" i="5"/>
  <c r="AB136" i="5"/>
  <c r="AB120" i="5"/>
  <c r="AB104" i="5"/>
  <c r="AB88" i="5"/>
  <c r="AB72" i="5"/>
  <c r="AB56" i="5"/>
  <c r="AB40" i="5"/>
  <c r="AB11" i="5"/>
  <c r="AB19" i="5"/>
  <c r="AB27" i="5"/>
  <c r="AB35" i="5"/>
  <c r="AB43" i="5"/>
  <c r="AB51" i="5"/>
  <c r="AB59" i="5"/>
  <c r="AB67" i="5"/>
  <c r="AB75" i="5"/>
  <c r="AB83" i="5"/>
  <c r="AB91" i="5"/>
  <c r="AB99" i="5"/>
  <c r="AB107" i="5"/>
  <c r="AB115" i="5"/>
  <c r="AB123" i="5"/>
  <c r="AB131" i="5"/>
  <c r="AB139" i="5"/>
  <c r="AB147" i="5"/>
  <c r="AB155" i="5"/>
  <c r="AB163" i="5"/>
  <c r="AB171" i="5"/>
  <c r="AB179" i="5"/>
  <c r="AB187" i="5"/>
  <c r="AB195" i="5"/>
  <c r="AB203" i="5"/>
  <c r="AB14" i="5"/>
  <c r="AB22" i="5"/>
  <c r="AB30" i="5"/>
  <c r="AB38" i="5"/>
  <c r="AB46" i="5"/>
  <c r="AB54" i="5"/>
  <c r="AB62" i="5"/>
  <c r="AB70" i="5"/>
  <c r="AB78" i="5"/>
  <c r="AB86" i="5"/>
  <c r="AB94" i="5"/>
  <c r="AB102" i="5"/>
  <c r="AB110" i="5"/>
  <c r="AB118" i="5"/>
  <c r="AB126" i="5"/>
  <c r="AB134" i="5"/>
  <c r="AB142" i="5"/>
  <c r="AB150" i="5"/>
  <c r="AB158" i="5"/>
  <c r="AB166" i="5"/>
  <c r="AB174" i="5"/>
  <c r="AB182" i="5"/>
  <c r="AB190" i="5"/>
  <c r="AB198" i="5"/>
  <c r="AB9" i="5"/>
  <c r="AB17" i="5"/>
  <c r="AB25" i="5"/>
  <c r="AB33" i="5"/>
  <c r="AB12" i="5"/>
  <c r="AB20" i="5"/>
  <c r="AB28" i="5"/>
  <c r="AB36" i="5"/>
  <c r="AB44" i="5"/>
  <c r="AB52" i="5"/>
  <c r="AB60" i="5"/>
  <c r="AB68" i="5"/>
  <c r="AB76" i="5"/>
  <c r="AB84" i="5"/>
  <c r="AB92" i="5"/>
  <c r="AB100" i="5"/>
  <c r="AB108" i="5"/>
  <c r="AB116" i="5"/>
  <c r="AB124" i="5"/>
  <c r="AB132" i="5"/>
  <c r="AB140" i="5"/>
  <c r="AB148" i="5"/>
  <c r="AB156" i="5"/>
  <c r="AB164" i="5"/>
  <c r="AB172" i="5"/>
  <c r="AB180" i="5"/>
  <c r="AB188" i="5"/>
  <c r="AB196" i="5"/>
  <c r="AB204" i="5"/>
  <c r="AB15" i="5"/>
  <c r="AB23" i="5"/>
  <c r="AB31" i="5"/>
  <c r="AB10" i="5"/>
  <c r="AB18" i="5"/>
  <c r="AB26" i="5"/>
  <c r="AB34" i="5"/>
  <c r="AB42" i="5"/>
  <c r="AB50" i="5"/>
  <c r="AB58" i="5"/>
  <c r="AB66" i="5"/>
  <c r="AB74" i="5"/>
  <c r="AB82" i="5"/>
  <c r="AB90" i="5"/>
  <c r="AB98" i="5"/>
  <c r="AB106" i="5"/>
  <c r="AB114" i="5"/>
  <c r="AB122" i="5"/>
  <c r="AB130" i="5"/>
  <c r="AB138" i="5"/>
  <c r="AB146" i="5"/>
  <c r="AB154" i="5"/>
  <c r="AB162" i="5"/>
  <c r="AB170" i="5"/>
  <c r="AB178" i="5"/>
  <c r="AB186" i="5"/>
  <c r="AB194" i="5"/>
  <c r="AB202" i="5"/>
  <c r="AB127" i="5"/>
  <c r="AB201" i="5"/>
  <c r="AB185" i="5"/>
  <c r="AB184" i="5"/>
  <c r="AB205" i="5"/>
  <c r="AB189" i="5"/>
  <c r="AB173" i="5"/>
  <c r="AB157" i="5"/>
  <c r="AB141" i="5"/>
  <c r="AB125" i="5"/>
  <c r="AB109" i="5"/>
  <c r="AB93" i="5"/>
  <c r="AB77" i="5"/>
  <c r="AB61" i="5"/>
  <c r="AB45" i="5"/>
  <c r="AB21" i="5"/>
  <c r="AB175" i="5"/>
  <c r="AB199" i="5"/>
  <c r="AB183" i="5"/>
  <c r="AB167" i="5"/>
  <c r="AB151" i="5"/>
  <c r="AB135" i="5"/>
  <c r="AB119" i="5"/>
  <c r="AB103" i="5"/>
  <c r="AB87" i="5"/>
  <c r="AB71" i="5"/>
  <c r="AB55" i="5"/>
  <c r="AB39" i="5"/>
  <c r="AB8" i="5"/>
  <c r="AB7" i="12"/>
  <c r="AB7" i="5"/>
  <c r="AB68" i="10"/>
  <c r="AB69" i="10"/>
  <c r="AB70" i="10"/>
  <c r="AB71" i="10"/>
  <c r="AB72" i="10"/>
  <c r="AB73" i="10"/>
  <c r="AB74" i="10"/>
  <c r="AB75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29" i="10"/>
  <c r="AB30" i="10"/>
  <c r="AB27" i="10"/>
  <c r="AB28" i="10"/>
  <c r="AB25" i="10"/>
  <c r="AB26" i="10"/>
  <c r="AB23" i="10"/>
  <c r="AB24" i="10"/>
  <c r="AB21" i="10"/>
  <c r="AB22" i="10"/>
  <c r="AB19" i="10"/>
  <c r="AB20" i="10"/>
  <c r="AB17" i="10"/>
  <c r="AB18" i="10"/>
  <c r="AB16" i="10"/>
  <c r="AB15" i="10"/>
  <c r="AB13" i="10"/>
  <c r="AB14" i="10"/>
  <c r="AB11" i="10"/>
  <c r="AB12" i="10"/>
  <c r="AB9" i="10"/>
  <c r="AB10" i="10"/>
  <c r="AB7" i="10"/>
  <c r="AB8" i="10"/>
  <c r="AB27" i="6"/>
  <c r="AB28" i="6"/>
  <c r="AB25" i="6"/>
  <c r="AB26" i="6"/>
  <c r="AB23" i="6"/>
  <c r="AB24" i="6"/>
  <c r="AB21" i="6"/>
  <c r="AB22" i="6"/>
  <c r="AB19" i="6"/>
  <c r="AB20" i="6"/>
  <c r="AB17" i="6"/>
  <c r="AB18" i="6"/>
  <c r="AB15" i="6"/>
  <c r="AB16" i="6"/>
  <c r="AB13" i="6"/>
  <c r="AB14" i="6"/>
  <c r="AB11" i="6"/>
  <c r="AB12" i="6"/>
  <c r="AB9" i="6"/>
  <c r="AB10" i="6"/>
  <c r="AB7" i="6"/>
  <c r="AB8" i="6"/>
  <c r="AB7" i="9"/>
  <c r="AB8" i="9"/>
  <c r="B25" i="1"/>
  <c r="AC244" i="12" l="1"/>
  <c r="AD244" i="12" s="1"/>
  <c r="AC37" i="12"/>
  <c r="AD37" i="12" s="1"/>
  <c r="AC254" i="12"/>
  <c r="AD254" i="12" s="1"/>
  <c r="AC87" i="12"/>
  <c r="AD87" i="12" s="1"/>
  <c r="AC81" i="12"/>
  <c r="AD81" i="12" s="1"/>
  <c r="AC8" i="12"/>
  <c r="AD8" i="12" s="1"/>
  <c r="AC67" i="12"/>
  <c r="AD67" i="12" s="1"/>
  <c r="AC255" i="12"/>
  <c r="AD255" i="12" s="1"/>
  <c r="AC139" i="12"/>
  <c r="AD139" i="12" s="1"/>
  <c r="AC228" i="12"/>
  <c r="AD228" i="12" s="1"/>
  <c r="AC298" i="12"/>
  <c r="AD298" i="12" s="1"/>
  <c r="AC229" i="12"/>
  <c r="AD229" i="12" s="1"/>
  <c r="AC293" i="12"/>
  <c r="AD293" i="12" s="1"/>
  <c r="AC221" i="12"/>
  <c r="AD221" i="12" s="1"/>
  <c r="AC296" i="12"/>
  <c r="AD296" i="12" s="1"/>
  <c r="AC115" i="12"/>
  <c r="AD115" i="12" s="1"/>
  <c r="AC267" i="12"/>
  <c r="AD267" i="12" s="1"/>
  <c r="AC77" i="12"/>
  <c r="AD77" i="12" s="1"/>
  <c r="AC238" i="12"/>
  <c r="AD238" i="12" s="1"/>
  <c r="AC194" i="12"/>
  <c r="AD194" i="12" s="1"/>
  <c r="AC130" i="12"/>
  <c r="AD130" i="12" s="1"/>
  <c r="AC66" i="12"/>
  <c r="AD66" i="12" s="1"/>
  <c r="AC231" i="12"/>
  <c r="AD231" i="12" s="1"/>
  <c r="AC167" i="12"/>
  <c r="AD167" i="12" s="1"/>
  <c r="AC103" i="12"/>
  <c r="AD103" i="12" s="1"/>
  <c r="AC39" i="12"/>
  <c r="AD39" i="12" s="1"/>
  <c r="AC188" i="12"/>
  <c r="AD188" i="12" s="1"/>
  <c r="AC124" i="12"/>
  <c r="AD124" i="12" s="1"/>
  <c r="AC60" i="12"/>
  <c r="AD60" i="12" s="1"/>
  <c r="AC225" i="12"/>
  <c r="AD225" i="12" s="1"/>
  <c r="AC161" i="12"/>
  <c r="AD161" i="12" s="1"/>
  <c r="AC97" i="12"/>
  <c r="AD97" i="12" s="1"/>
  <c r="AC33" i="12"/>
  <c r="AD33" i="12" s="1"/>
  <c r="AC198" i="12"/>
  <c r="AD198" i="12" s="1"/>
  <c r="AC134" i="12"/>
  <c r="AD134" i="12" s="1"/>
  <c r="AC70" i="12"/>
  <c r="AD70" i="12" s="1"/>
  <c r="AC59" i="12"/>
  <c r="AD59" i="12" s="1"/>
  <c r="AC216" i="12"/>
  <c r="AD216" i="12" s="1"/>
  <c r="AC152" i="12"/>
  <c r="AD152" i="12" s="1"/>
  <c r="AC88" i="12"/>
  <c r="AD88" i="12" s="1"/>
  <c r="AC24" i="12"/>
  <c r="AD24" i="12" s="1"/>
  <c r="AC284" i="12"/>
  <c r="AD284" i="12" s="1"/>
  <c r="AC131" i="12"/>
  <c r="AD131" i="12" s="1"/>
  <c r="AC283" i="12"/>
  <c r="AD283" i="12" s="1"/>
  <c r="AC151" i="12"/>
  <c r="AD151" i="12" s="1"/>
  <c r="AC145" i="12"/>
  <c r="AD145" i="12" s="1"/>
  <c r="AC72" i="12"/>
  <c r="AD72" i="12" s="1"/>
  <c r="AC99" i="12"/>
  <c r="AD99" i="12" s="1"/>
  <c r="AC263" i="12"/>
  <c r="AD263" i="12" s="1"/>
  <c r="AC171" i="12"/>
  <c r="AD171" i="12" s="1"/>
  <c r="AC242" i="12"/>
  <c r="AD242" i="12" s="1"/>
  <c r="AC29" i="12"/>
  <c r="AD29" i="12" s="1"/>
  <c r="AC237" i="12"/>
  <c r="AD237" i="12" s="1"/>
  <c r="AC301" i="12"/>
  <c r="AD301" i="12" s="1"/>
  <c r="AC240" i="12"/>
  <c r="AD240" i="12" s="1"/>
  <c r="AC304" i="12"/>
  <c r="AD304" i="12" s="1"/>
  <c r="AC147" i="12"/>
  <c r="AD147" i="12" s="1"/>
  <c r="AC275" i="12"/>
  <c r="AD275" i="12" s="1"/>
  <c r="AC205" i="12"/>
  <c r="AD205" i="12" s="1"/>
  <c r="AC246" i="12"/>
  <c r="AD246" i="12" s="1"/>
  <c r="AC186" i="12"/>
  <c r="AD186" i="12" s="1"/>
  <c r="AC122" i="12"/>
  <c r="AD122" i="12" s="1"/>
  <c r="AC58" i="12"/>
  <c r="AD58" i="12" s="1"/>
  <c r="AC223" i="12"/>
  <c r="AD223" i="12" s="1"/>
  <c r="AC159" i="12"/>
  <c r="AD159" i="12" s="1"/>
  <c r="AC95" i="12"/>
  <c r="AD95" i="12" s="1"/>
  <c r="AC31" i="12"/>
  <c r="AD31" i="12" s="1"/>
  <c r="AC180" i="12"/>
  <c r="AD180" i="12" s="1"/>
  <c r="AC116" i="12"/>
  <c r="AD116" i="12" s="1"/>
  <c r="AC52" i="12"/>
  <c r="AD52" i="12" s="1"/>
  <c r="AC217" i="12"/>
  <c r="AD217" i="12" s="1"/>
  <c r="AC153" i="12"/>
  <c r="AD153" i="12" s="1"/>
  <c r="AC89" i="12"/>
  <c r="AD89" i="12" s="1"/>
  <c r="AC25" i="12"/>
  <c r="AD25" i="12" s="1"/>
  <c r="AC190" i="12"/>
  <c r="AD190" i="12" s="1"/>
  <c r="AC126" i="12"/>
  <c r="AD126" i="12" s="1"/>
  <c r="AC62" i="12"/>
  <c r="AD62" i="12" s="1"/>
  <c r="AC51" i="12"/>
  <c r="AD51" i="12" s="1"/>
  <c r="AC208" i="12"/>
  <c r="AD208" i="12" s="1"/>
  <c r="AC144" i="12"/>
  <c r="AD144" i="12" s="1"/>
  <c r="AC80" i="12"/>
  <c r="AD80" i="12" s="1"/>
  <c r="AC16" i="12"/>
  <c r="AD16" i="12" s="1"/>
  <c r="AC107" i="12"/>
  <c r="AD107" i="12" s="1"/>
  <c r="AC13" i="12"/>
  <c r="AD13" i="12" s="1"/>
  <c r="AC248" i="12"/>
  <c r="AD248" i="12" s="1"/>
  <c r="AC114" i="12"/>
  <c r="AD114" i="12" s="1"/>
  <c r="AC108" i="12"/>
  <c r="AD108" i="12" s="1"/>
  <c r="AC182" i="12"/>
  <c r="AD182" i="12" s="1"/>
  <c r="AC300" i="12"/>
  <c r="AD300" i="12" s="1"/>
  <c r="AC163" i="12"/>
  <c r="AD163" i="12" s="1"/>
  <c r="AC279" i="12"/>
  <c r="AD279" i="12" s="1"/>
  <c r="AC69" i="12"/>
  <c r="AD69" i="12" s="1"/>
  <c r="AC258" i="12"/>
  <c r="AD258" i="12" s="1"/>
  <c r="AC91" i="12"/>
  <c r="AD91" i="12" s="1"/>
  <c r="AC253" i="12"/>
  <c r="AD253" i="12" s="1"/>
  <c r="AC61" i="12"/>
  <c r="AD61" i="12" s="1"/>
  <c r="AC256" i="12"/>
  <c r="AD256" i="12" s="1"/>
  <c r="AC286" i="12"/>
  <c r="AD286" i="12" s="1"/>
  <c r="AC211" i="12"/>
  <c r="AD211" i="12" s="1"/>
  <c r="AC291" i="12"/>
  <c r="AD291" i="12" s="1"/>
  <c r="AC85" i="12"/>
  <c r="AD85" i="12" s="1"/>
  <c r="AC234" i="12"/>
  <c r="AD234" i="12" s="1"/>
  <c r="AC170" i="12"/>
  <c r="AD170" i="12" s="1"/>
  <c r="AC106" i="12"/>
  <c r="AD106" i="12" s="1"/>
  <c r="AC42" i="12"/>
  <c r="AD42" i="12" s="1"/>
  <c r="AC207" i="12"/>
  <c r="AD207" i="12" s="1"/>
  <c r="AC143" i="12"/>
  <c r="AD143" i="12" s="1"/>
  <c r="AC79" i="12"/>
  <c r="AD79" i="12" s="1"/>
  <c r="AC15" i="12"/>
  <c r="AD15" i="12" s="1"/>
  <c r="AC164" i="12"/>
  <c r="AD164" i="12" s="1"/>
  <c r="AC100" i="12"/>
  <c r="AD100" i="12" s="1"/>
  <c r="AC36" i="12"/>
  <c r="AD36" i="12" s="1"/>
  <c r="AC201" i="12"/>
  <c r="AD201" i="12" s="1"/>
  <c r="AC137" i="12"/>
  <c r="AD137" i="12" s="1"/>
  <c r="AC73" i="12"/>
  <c r="AD73" i="12" s="1"/>
  <c r="AC9" i="12"/>
  <c r="AD9" i="12" s="1"/>
  <c r="AC174" i="12"/>
  <c r="AD174" i="12" s="1"/>
  <c r="AC110" i="12"/>
  <c r="AD110" i="12" s="1"/>
  <c r="AC46" i="12"/>
  <c r="AD46" i="12" s="1"/>
  <c r="AC35" i="12"/>
  <c r="AD35" i="12" s="1"/>
  <c r="AC192" i="12"/>
  <c r="AD192" i="12" s="1"/>
  <c r="AC128" i="12"/>
  <c r="AD128" i="12" s="1"/>
  <c r="AC64" i="12"/>
  <c r="AD64" i="12" s="1"/>
  <c r="AC141" i="12"/>
  <c r="AD141" i="12" s="1"/>
  <c r="AC257" i="12"/>
  <c r="AD257" i="12" s="1"/>
  <c r="AC265" i="12"/>
  <c r="AD265" i="12" s="1"/>
  <c r="AC289" i="12"/>
  <c r="AD289" i="12" s="1"/>
  <c r="AC249" i="12"/>
  <c r="AD249" i="12" s="1"/>
  <c r="AC273" i="12"/>
  <c r="AD273" i="12" s="1"/>
  <c r="AC305" i="12"/>
  <c r="AD305" i="12" s="1"/>
  <c r="AC281" i="12"/>
  <c r="AD281" i="12" s="1"/>
  <c r="AC241" i="12"/>
  <c r="AD241" i="12" s="1"/>
  <c r="AC297" i="12"/>
  <c r="AD297" i="12" s="1"/>
  <c r="AC250" i="12"/>
  <c r="AD250" i="12" s="1"/>
  <c r="AC179" i="12"/>
  <c r="AD179" i="12" s="1"/>
  <c r="AC50" i="12"/>
  <c r="AD50" i="12" s="1"/>
  <c r="AC209" i="12"/>
  <c r="AD209" i="12" s="1"/>
  <c r="AC54" i="12"/>
  <c r="AD54" i="12" s="1"/>
  <c r="AC195" i="12"/>
  <c r="AD195" i="12" s="1"/>
  <c r="AC287" i="12"/>
  <c r="AD287" i="12" s="1"/>
  <c r="AC101" i="12"/>
  <c r="AD101" i="12" s="1"/>
  <c r="AC266" i="12"/>
  <c r="AD266" i="12" s="1"/>
  <c r="AC123" i="12"/>
  <c r="AD123" i="12" s="1"/>
  <c r="AC261" i="12"/>
  <c r="AD261" i="12" s="1"/>
  <c r="AC93" i="12"/>
  <c r="AD93" i="12" s="1"/>
  <c r="AC264" i="12"/>
  <c r="AD264" i="12" s="1"/>
  <c r="AC75" i="12"/>
  <c r="AD75" i="12" s="1"/>
  <c r="AC235" i="12"/>
  <c r="AD235" i="12" s="1"/>
  <c r="AC299" i="12"/>
  <c r="AD299" i="12" s="1"/>
  <c r="AC117" i="12"/>
  <c r="AD117" i="12" s="1"/>
  <c r="AC226" i="12"/>
  <c r="AD226" i="12" s="1"/>
  <c r="AC162" i="12"/>
  <c r="AD162" i="12" s="1"/>
  <c r="AC98" i="12"/>
  <c r="AD98" i="12" s="1"/>
  <c r="AC34" i="12"/>
  <c r="AD34" i="12" s="1"/>
  <c r="AC199" i="12"/>
  <c r="AD199" i="12" s="1"/>
  <c r="AC135" i="12"/>
  <c r="AD135" i="12" s="1"/>
  <c r="AC71" i="12"/>
  <c r="AD71" i="12" s="1"/>
  <c r="AC220" i="12"/>
  <c r="AD220" i="12" s="1"/>
  <c r="AC156" i="12"/>
  <c r="AD156" i="12" s="1"/>
  <c r="AC92" i="12"/>
  <c r="AD92" i="12" s="1"/>
  <c r="AC28" i="12"/>
  <c r="AD28" i="12" s="1"/>
  <c r="AC193" i="12"/>
  <c r="AD193" i="12" s="1"/>
  <c r="AC129" i="12"/>
  <c r="AD129" i="12" s="1"/>
  <c r="AC65" i="12"/>
  <c r="AD65" i="12" s="1"/>
  <c r="AC230" i="12"/>
  <c r="AD230" i="12" s="1"/>
  <c r="AC166" i="12"/>
  <c r="AD166" i="12" s="1"/>
  <c r="AC102" i="12"/>
  <c r="AD102" i="12" s="1"/>
  <c r="AC38" i="12"/>
  <c r="AD38" i="12" s="1"/>
  <c r="AC27" i="12"/>
  <c r="AD27" i="12" s="1"/>
  <c r="AC184" i="12"/>
  <c r="AD184" i="12" s="1"/>
  <c r="AC120" i="12"/>
  <c r="AD120" i="12" s="1"/>
  <c r="AC56" i="12"/>
  <c r="AD56" i="12" s="1"/>
  <c r="AC203" i="12"/>
  <c r="AD203" i="12" s="1"/>
  <c r="AC252" i="12"/>
  <c r="AD252" i="12" s="1"/>
  <c r="AC173" i="12"/>
  <c r="AD173" i="12" s="1"/>
  <c r="AC178" i="12"/>
  <c r="AD178" i="12" s="1"/>
  <c r="AC23" i="12"/>
  <c r="AD23" i="12" s="1"/>
  <c r="AC17" i="12"/>
  <c r="AD17" i="12" s="1"/>
  <c r="AC200" i="12"/>
  <c r="AD200" i="12" s="1"/>
  <c r="AC227" i="12"/>
  <c r="AD227" i="12" s="1"/>
  <c r="AC295" i="12"/>
  <c r="AD295" i="12" s="1"/>
  <c r="AC133" i="12"/>
  <c r="AD133" i="12" s="1"/>
  <c r="AC274" i="12"/>
  <c r="AD274" i="12" s="1"/>
  <c r="AC155" i="12"/>
  <c r="AD155" i="12" s="1"/>
  <c r="AC269" i="12"/>
  <c r="AD269" i="12" s="1"/>
  <c r="AC125" i="12"/>
  <c r="AD125" i="12" s="1"/>
  <c r="AC272" i="12"/>
  <c r="AD272" i="12" s="1"/>
  <c r="AC109" i="12"/>
  <c r="AD109" i="12" s="1"/>
  <c r="AC243" i="12"/>
  <c r="AD243" i="12" s="1"/>
  <c r="AC262" i="12"/>
  <c r="AD262" i="12" s="1"/>
  <c r="AC149" i="12"/>
  <c r="AD149" i="12" s="1"/>
  <c r="AC218" i="12"/>
  <c r="AD218" i="12" s="1"/>
  <c r="AC154" i="12"/>
  <c r="AD154" i="12" s="1"/>
  <c r="AC90" i="12"/>
  <c r="AD90" i="12" s="1"/>
  <c r="AC26" i="12"/>
  <c r="AD26" i="12" s="1"/>
  <c r="AC191" i="12"/>
  <c r="AD191" i="12" s="1"/>
  <c r="AC127" i="12"/>
  <c r="AD127" i="12" s="1"/>
  <c r="AC63" i="12"/>
  <c r="AD63" i="12" s="1"/>
  <c r="AC212" i="12"/>
  <c r="AD212" i="12" s="1"/>
  <c r="AC148" i="12"/>
  <c r="AD148" i="12" s="1"/>
  <c r="AC84" i="12"/>
  <c r="AD84" i="12" s="1"/>
  <c r="AC20" i="12"/>
  <c r="AD20" i="12" s="1"/>
  <c r="AC185" i="12"/>
  <c r="AD185" i="12" s="1"/>
  <c r="AC121" i="12"/>
  <c r="AD121" i="12" s="1"/>
  <c r="AC57" i="12"/>
  <c r="AD57" i="12" s="1"/>
  <c r="AC222" i="12"/>
  <c r="AD222" i="12" s="1"/>
  <c r="AC158" i="12"/>
  <c r="AD158" i="12" s="1"/>
  <c r="AC94" i="12"/>
  <c r="AD94" i="12" s="1"/>
  <c r="AC30" i="12"/>
  <c r="AD30" i="12" s="1"/>
  <c r="AC19" i="12"/>
  <c r="AD19" i="12" s="1"/>
  <c r="AC176" i="12"/>
  <c r="AD176" i="12" s="1"/>
  <c r="AC112" i="12"/>
  <c r="AD112" i="12" s="1"/>
  <c r="AC48" i="12"/>
  <c r="AD48" i="12" s="1"/>
  <c r="AC232" i="12"/>
  <c r="AD232" i="12" s="1"/>
  <c r="AC276" i="12"/>
  <c r="AD276" i="12" s="1"/>
  <c r="AC245" i="12"/>
  <c r="AD245" i="12" s="1"/>
  <c r="AC45" i="12"/>
  <c r="AD45" i="12" s="1"/>
  <c r="AC172" i="12"/>
  <c r="AD172" i="12" s="1"/>
  <c r="AC118" i="12"/>
  <c r="AD118" i="12" s="1"/>
  <c r="AC136" i="12"/>
  <c r="AD136" i="12" s="1"/>
  <c r="AC239" i="12"/>
  <c r="AD239" i="12" s="1"/>
  <c r="AC303" i="12"/>
  <c r="AD303" i="12" s="1"/>
  <c r="AC165" i="12"/>
  <c r="AD165" i="12" s="1"/>
  <c r="AC282" i="12"/>
  <c r="AD282" i="12" s="1"/>
  <c r="AC187" i="12"/>
  <c r="AD187" i="12" s="1"/>
  <c r="AC277" i="12"/>
  <c r="AD277" i="12" s="1"/>
  <c r="AC157" i="12"/>
  <c r="AD157" i="12" s="1"/>
  <c r="AC280" i="12"/>
  <c r="AD280" i="12" s="1"/>
  <c r="AC21" i="12"/>
  <c r="AD21" i="12" s="1"/>
  <c r="AC251" i="12"/>
  <c r="AD251" i="12" s="1"/>
  <c r="AC278" i="12"/>
  <c r="AD278" i="12" s="1"/>
  <c r="AC181" i="12"/>
  <c r="AD181" i="12" s="1"/>
  <c r="AC210" i="12"/>
  <c r="AD210" i="12" s="1"/>
  <c r="AC146" i="12"/>
  <c r="AD146" i="12" s="1"/>
  <c r="AC82" i="12"/>
  <c r="AD82" i="12" s="1"/>
  <c r="AC18" i="12"/>
  <c r="AD18" i="12" s="1"/>
  <c r="AC183" i="12"/>
  <c r="AD183" i="12" s="1"/>
  <c r="AC119" i="12"/>
  <c r="AD119" i="12" s="1"/>
  <c r="AC55" i="12"/>
  <c r="AD55" i="12" s="1"/>
  <c r="AC204" i="12"/>
  <c r="AD204" i="12" s="1"/>
  <c r="AC140" i="12"/>
  <c r="AD140" i="12" s="1"/>
  <c r="AC76" i="12"/>
  <c r="AD76" i="12" s="1"/>
  <c r="AC12" i="12"/>
  <c r="AD12" i="12" s="1"/>
  <c r="AC177" i="12"/>
  <c r="AD177" i="12" s="1"/>
  <c r="AC113" i="12"/>
  <c r="AD113" i="12" s="1"/>
  <c r="AC49" i="12"/>
  <c r="AD49" i="12" s="1"/>
  <c r="AC214" i="12"/>
  <c r="AD214" i="12" s="1"/>
  <c r="AC150" i="12"/>
  <c r="AD150" i="12" s="1"/>
  <c r="AC86" i="12"/>
  <c r="AD86" i="12" s="1"/>
  <c r="AC22" i="12"/>
  <c r="AD22" i="12" s="1"/>
  <c r="AC11" i="12"/>
  <c r="AD11" i="12" s="1"/>
  <c r="AC168" i="12"/>
  <c r="AD168" i="12" s="1"/>
  <c r="AC104" i="12"/>
  <c r="AD104" i="12" s="1"/>
  <c r="AC40" i="12"/>
  <c r="AD40" i="12" s="1"/>
  <c r="AC236" i="12"/>
  <c r="AD236" i="12" s="1"/>
  <c r="AC260" i="12"/>
  <c r="AD260" i="12" s="1"/>
  <c r="AC271" i="12"/>
  <c r="AD271" i="12" s="1"/>
  <c r="AC270" i="12"/>
  <c r="AD270" i="12" s="1"/>
  <c r="AC215" i="12"/>
  <c r="AD215" i="12" s="1"/>
  <c r="AC44" i="12"/>
  <c r="AD44" i="12" s="1"/>
  <c r="AC43" i="12"/>
  <c r="AD43" i="12" s="1"/>
  <c r="AC53" i="12"/>
  <c r="AD53" i="12" s="1"/>
  <c r="AC247" i="12"/>
  <c r="AD247" i="12" s="1"/>
  <c r="AC294" i="12"/>
  <c r="AD294" i="12" s="1"/>
  <c r="AC197" i="12"/>
  <c r="AD197" i="12" s="1"/>
  <c r="AC290" i="12"/>
  <c r="AD290" i="12" s="1"/>
  <c r="AC219" i="12"/>
  <c r="AD219" i="12" s="1"/>
  <c r="AC285" i="12"/>
  <c r="AD285" i="12" s="1"/>
  <c r="AC189" i="12"/>
  <c r="AD189" i="12" s="1"/>
  <c r="AC288" i="12"/>
  <c r="AD288" i="12" s="1"/>
  <c r="AC83" i="12"/>
  <c r="AD83" i="12" s="1"/>
  <c r="AC259" i="12"/>
  <c r="AD259" i="12" s="1"/>
  <c r="AC302" i="12"/>
  <c r="AD302" i="12" s="1"/>
  <c r="AC213" i="12"/>
  <c r="AD213" i="12" s="1"/>
  <c r="AC202" i="12"/>
  <c r="AD202" i="12" s="1"/>
  <c r="AC138" i="12"/>
  <c r="AD138" i="12" s="1"/>
  <c r="AC74" i="12"/>
  <c r="AD74" i="12" s="1"/>
  <c r="AC10" i="12"/>
  <c r="AD10" i="12" s="1"/>
  <c r="AC175" i="12"/>
  <c r="AD175" i="12" s="1"/>
  <c r="AC111" i="12"/>
  <c r="AD111" i="12" s="1"/>
  <c r="AC47" i="12"/>
  <c r="AD47" i="12" s="1"/>
  <c r="AC196" i="12"/>
  <c r="AD196" i="12" s="1"/>
  <c r="AC132" i="12"/>
  <c r="AD132" i="12" s="1"/>
  <c r="AC68" i="12"/>
  <c r="AD68" i="12" s="1"/>
  <c r="AC233" i="12"/>
  <c r="AD233" i="12" s="1"/>
  <c r="AC169" i="12"/>
  <c r="AD169" i="12" s="1"/>
  <c r="AC105" i="12"/>
  <c r="AD105" i="12" s="1"/>
  <c r="AC41" i="12"/>
  <c r="AD41" i="12" s="1"/>
  <c r="AC206" i="12"/>
  <c r="AD206" i="12" s="1"/>
  <c r="AC142" i="12"/>
  <c r="AD142" i="12" s="1"/>
  <c r="AC78" i="12"/>
  <c r="AD78" i="12" s="1"/>
  <c r="AC14" i="12"/>
  <c r="AD14" i="12" s="1"/>
  <c r="AC224" i="12"/>
  <c r="AD224" i="12" s="1"/>
  <c r="AC160" i="12"/>
  <c r="AD160" i="12" s="1"/>
  <c r="AC96" i="12"/>
  <c r="AD96" i="12" s="1"/>
  <c r="AC32" i="12"/>
  <c r="AD32" i="12" s="1"/>
  <c r="AC268" i="12"/>
  <c r="AD268" i="12" s="1"/>
  <c r="AC292" i="12"/>
  <c r="AD292" i="12" s="1"/>
  <c r="AC8" i="9"/>
  <c r="AD8" i="9" s="1"/>
  <c r="AC33" i="6"/>
  <c r="AD33" i="6" s="1"/>
  <c r="AC36" i="6"/>
  <c r="AD36" i="6" s="1"/>
  <c r="AC40" i="6"/>
  <c r="AD40" i="6" s="1"/>
  <c r="AC32" i="6"/>
  <c r="AD32" i="6" s="1"/>
  <c r="AC37" i="6"/>
  <c r="AD37" i="6" s="1"/>
  <c r="AC30" i="6"/>
  <c r="AD30" i="6" s="1"/>
  <c r="AC35" i="6"/>
  <c r="AD35" i="6" s="1"/>
  <c r="AC39" i="6"/>
  <c r="AD39" i="6" s="1"/>
  <c r="AC34" i="6"/>
  <c r="AD34" i="6" s="1"/>
  <c r="AC31" i="6"/>
  <c r="AD31" i="6" s="1"/>
  <c r="AC41" i="6"/>
  <c r="AD41" i="6" s="1"/>
  <c r="AC38" i="6"/>
  <c r="AD38" i="6" s="1"/>
  <c r="AC8" i="6"/>
  <c r="AD8" i="6" s="1"/>
  <c r="AC8" i="10"/>
  <c r="AD8" i="10" s="1"/>
  <c r="AC133" i="5"/>
  <c r="AD133" i="5" s="1"/>
  <c r="AC151" i="5"/>
  <c r="AD151" i="5" s="1"/>
  <c r="AC157" i="5"/>
  <c r="AD157" i="5" s="1"/>
  <c r="AC172" i="5"/>
  <c r="AD172" i="5" s="1"/>
  <c r="AC78" i="5"/>
  <c r="AD78" i="5" s="1"/>
  <c r="AC49" i="5"/>
  <c r="AD49" i="5" s="1"/>
  <c r="AC135" i="5"/>
  <c r="AD135" i="5" s="1"/>
  <c r="AC173" i="5"/>
  <c r="AD173" i="5" s="1"/>
  <c r="AC194" i="5"/>
  <c r="AD194" i="5" s="1"/>
  <c r="AC130" i="5"/>
  <c r="AD130" i="5" s="1"/>
  <c r="AC31" i="5"/>
  <c r="AD31" i="5" s="1"/>
  <c r="AC164" i="5"/>
  <c r="AD164" i="5" s="1"/>
  <c r="AC100" i="5"/>
  <c r="AD100" i="5" s="1"/>
  <c r="AC36" i="5"/>
  <c r="AD36" i="5" s="1"/>
  <c r="AC198" i="5"/>
  <c r="AD198" i="5" s="1"/>
  <c r="AC134" i="5"/>
  <c r="AD134" i="5" s="1"/>
  <c r="AC70" i="5"/>
  <c r="AD70" i="5" s="1"/>
  <c r="AC203" i="5"/>
  <c r="AD203" i="5" s="1"/>
  <c r="AC139" i="5"/>
  <c r="AD139" i="5" s="1"/>
  <c r="AC75" i="5"/>
  <c r="AD75" i="5" s="1"/>
  <c r="AC11" i="5"/>
  <c r="AD11" i="5" s="1"/>
  <c r="AC136" i="5"/>
  <c r="AD136" i="5" s="1"/>
  <c r="AC97" i="5"/>
  <c r="AD97" i="5" s="1"/>
  <c r="AC121" i="5"/>
  <c r="AD121" i="5" s="1"/>
  <c r="AC145" i="5"/>
  <c r="AD145" i="5" s="1"/>
  <c r="AC112" i="5"/>
  <c r="AD112" i="5" s="1"/>
  <c r="AC65" i="5"/>
  <c r="AD65" i="5" s="1"/>
  <c r="AC165" i="5"/>
  <c r="AD165" i="5" s="1"/>
  <c r="AC202" i="5"/>
  <c r="AD202" i="5" s="1"/>
  <c r="AC108" i="5"/>
  <c r="AD108" i="5" s="1"/>
  <c r="AC83" i="5"/>
  <c r="AD83" i="5" s="1"/>
  <c r="AC96" i="5"/>
  <c r="AD96" i="5" s="1"/>
  <c r="AC45" i="5"/>
  <c r="AD45" i="5" s="1"/>
  <c r="AC66" i="5"/>
  <c r="AD66" i="5" s="1"/>
  <c r="AC8" i="5"/>
  <c r="AD8" i="5" s="1"/>
  <c r="AC61" i="5"/>
  <c r="AD61" i="5" s="1"/>
  <c r="AC189" i="5"/>
  <c r="AD189" i="5" s="1"/>
  <c r="AC186" i="5"/>
  <c r="AD186" i="5" s="1"/>
  <c r="AC122" i="5"/>
  <c r="AD122" i="5" s="1"/>
  <c r="AC58" i="5"/>
  <c r="AD58" i="5" s="1"/>
  <c r="AC23" i="5"/>
  <c r="AD23" i="5" s="1"/>
  <c r="AC156" i="5"/>
  <c r="AD156" i="5" s="1"/>
  <c r="AC92" i="5"/>
  <c r="AD92" i="5" s="1"/>
  <c r="AC28" i="5"/>
  <c r="AD28" i="5" s="1"/>
  <c r="AC190" i="5"/>
  <c r="AD190" i="5" s="1"/>
  <c r="AC126" i="5"/>
  <c r="AD126" i="5" s="1"/>
  <c r="AC62" i="5"/>
  <c r="AD62" i="5" s="1"/>
  <c r="AC195" i="5"/>
  <c r="AD195" i="5" s="1"/>
  <c r="AC131" i="5"/>
  <c r="AD131" i="5" s="1"/>
  <c r="AC67" i="5"/>
  <c r="AD67" i="5" s="1"/>
  <c r="AC129" i="5"/>
  <c r="AD129" i="5" s="1"/>
  <c r="AC152" i="5"/>
  <c r="AD152" i="5" s="1"/>
  <c r="AC193" i="5"/>
  <c r="AD193" i="5" s="1"/>
  <c r="AC137" i="5"/>
  <c r="AD137" i="5" s="1"/>
  <c r="AC24" i="5"/>
  <c r="AD24" i="5" s="1"/>
  <c r="AC128" i="5"/>
  <c r="AD128" i="5" s="1"/>
  <c r="AC81" i="5"/>
  <c r="AD81" i="5" s="1"/>
  <c r="AC117" i="5"/>
  <c r="AD117" i="5" s="1"/>
  <c r="AC159" i="5"/>
  <c r="AD159" i="5" s="1"/>
  <c r="AC167" i="5"/>
  <c r="AD167" i="5" s="1"/>
  <c r="AC114" i="5"/>
  <c r="AD114" i="5" s="1"/>
  <c r="AC50" i="5"/>
  <c r="AD50" i="5" s="1"/>
  <c r="AC15" i="5"/>
  <c r="AD15" i="5" s="1"/>
  <c r="AC148" i="5"/>
  <c r="AD148" i="5" s="1"/>
  <c r="AC84" i="5"/>
  <c r="AD84" i="5" s="1"/>
  <c r="AC20" i="5"/>
  <c r="AD20" i="5" s="1"/>
  <c r="AC182" i="5"/>
  <c r="AD182" i="5" s="1"/>
  <c r="AC118" i="5"/>
  <c r="AD118" i="5" s="1"/>
  <c r="AC54" i="5"/>
  <c r="AD54" i="5" s="1"/>
  <c r="AC187" i="5"/>
  <c r="AD187" i="5" s="1"/>
  <c r="AC123" i="5"/>
  <c r="AD123" i="5" s="1"/>
  <c r="AC59" i="5"/>
  <c r="AD59" i="5" s="1"/>
  <c r="AC40" i="5"/>
  <c r="AD40" i="5" s="1"/>
  <c r="AC168" i="5"/>
  <c r="AD168" i="5" s="1"/>
  <c r="AC13" i="5"/>
  <c r="AD13" i="5" s="1"/>
  <c r="AC169" i="5"/>
  <c r="AD169" i="5" s="1"/>
  <c r="AC177" i="5"/>
  <c r="AD177" i="5" s="1"/>
  <c r="AC144" i="5"/>
  <c r="AD144" i="5" s="1"/>
  <c r="AC161" i="5"/>
  <c r="AD161" i="5" s="1"/>
  <c r="AC69" i="5"/>
  <c r="AD69" i="5" s="1"/>
  <c r="AC119" i="5"/>
  <c r="AD119" i="5" s="1"/>
  <c r="AC74" i="5"/>
  <c r="AD74" i="5" s="1"/>
  <c r="AC44" i="5"/>
  <c r="AD44" i="5" s="1"/>
  <c r="AC14" i="5"/>
  <c r="AD14" i="5" s="1"/>
  <c r="AC197" i="5"/>
  <c r="AD197" i="5" s="1"/>
  <c r="AC178" i="5"/>
  <c r="AD178" i="5" s="1"/>
  <c r="AC55" i="5"/>
  <c r="AD55" i="5" s="1"/>
  <c r="AC183" i="5"/>
  <c r="AD183" i="5" s="1"/>
  <c r="AC93" i="5"/>
  <c r="AD93" i="5" s="1"/>
  <c r="AC184" i="5"/>
  <c r="AD184" i="5" s="1"/>
  <c r="AC170" i="5"/>
  <c r="AD170" i="5" s="1"/>
  <c r="AC106" i="5"/>
  <c r="AD106" i="5" s="1"/>
  <c r="AC42" i="5"/>
  <c r="AD42" i="5" s="1"/>
  <c r="AC204" i="5"/>
  <c r="AD204" i="5" s="1"/>
  <c r="AC140" i="5"/>
  <c r="AD140" i="5" s="1"/>
  <c r="AC76" i="5"/>
  <c r="AD76" i="5" s="1"/>
  <c r="AC12" i="5"/>
  <c r="AD12" i="5" s="1"/>
  <c r="AC174" i="5"/>
  <c r="AD174" i="5" s="1"/>
  <c r="AC110" i="5"/>
  <c r="AD110" i="5" s="1"/>
  <c r="AC46" i="5"/>
  <c r="AD46" i="5" s="1"/>
  <c r="AC179" i="5"/>
  <c r="AD179" i="5" s="1"/>
  <c r="AC115" i="5"/>
  <c r="AD115" i="5" s="1"/>
  <c r="AC51" i="5"/>
  <c r="AD51" i="5" s="1"/>
  <c r="AC56" i="5"/>
  <c r="AD56" i="5" s="1"/>
  <c r="AC200" i="5"/>
  <c r="AD200" i="5" s="1"/>
  <c r="AC41" i="5"/>
  <c r="AD41" i="5" s="1"/>
  <c r="AC47" i="5"/>
  <c r="AD47" i="5" s="1"/>
  <c r="AC16" i="5"/>
  <c r="AD16" i="5" s="1"/>
  <c r="AC160" i="5"/>
  <c r="AD160" i="5" s="1"/>
  <c r="AC85" i="5"/>
  <c r="AD85" i="5" s="1"/>
  <c r="AC101" i="5"/>
  <c r="AD101" i="5" s="1"/>
  <c r="AC138" i="5"/>
  <c r="AD138" i="5" s="1"/>
  <c r="AC9" i="5"/>
  <c r="AD9" i="5" s="1"/>
  <c r="AC147" i="5"/>
  <c r="AD147" i="5" s="1"/>
  <c r="AC120" i="5"/>
  <c r="AD120" i="5" s="1"/>
  <c r="AC105" i="5"/>
  <c r="AD105" i="5" s="1"/>
  <c r="AC39" i="5"/>
  <c r="AD39" i="5" s="1"/>
  <c r="AC205" i="5"/>
  <c r="AD205" i="5" s="1"/>
  <c r="AC71" i="5"/>
  <c r="AD71" i="5" s="1"/>
  <c r="AC199" i="5"/>
  <c r="AD199" i="5" s="1"/>
  <c r="AC109" i="5"/>
  <c r="AD109" i="5" s="1"/>
  <c r="AC185" i="5"/>
  <c r="AD185" i="5" s="1"/>
  <c r="AC162" i="5"/>
  <c r="AD162" i="5" s="1"/>
  <c r="AC98" i="5"/>
  <c r="AD98" i="5" s="1"/>
  <c r="AC34" i="5"/>
  <c r="AD34" i="5" s="1"/>
  <c r="AC196" i="5"/>
  <c r="AD196" i="5" s="1"/>
  <c r="AC132" i="5"/>
  <c r="AD132" i="5" s="1"/>
  <c r="AC68" i="5"/>
  <c r="AD68" i="5" s="1"/>
  <c r="AC33" i="5"/>
  <c r="AD33" i="5" s="1"/>
  <c r="AC166" i="5"/>
  <c r="AD166" i="5" s="1"/>
  <c r="AC102" i="5"/>
  <c r="AD102" i="5" s="1"/>
  <c r="AC38" i="5"/>
  <c r="AD38" i="5" s="1"/>
  <c r="AC171" i="5"/>
  <c r="AD171" i="5" s="1"/>
  <c r="AC107" i="5"/>
  <c r="AD107" i="5" s="1"/>
  <c r="AC43" i="5"/>
  <c r="AD43" i="5" s="1"/>
  <c r="AC72" i="5"/>
  <c r="AD72" i="5" s="1"/>
  <c r="AC153" i="5"/>
  <c r="AD153" i="5" s="1"/>
  <c r="AC57" i="5"/>
  <c r="AD57" i="5" s="1"/>
  <c r="AC79" i="5"/>
  <c r="AD79" i="5" s="1"/>
  <c r="AC48" i="5"/>
  <c r="AD48" i="5" s="1"/>
  <c r="AC176" i="5"/>
  <c r="AD176" i="5" s="1"/>
  <c r="AC149" i="5"/>
  <c r="AD149" i="5" s="1"/>
  <c r="AC37" i="5"/>
  <c r="AD37" i="5" s="1"/>
  <c r="AC21" i="5"/>
  <c r="AD21" i="5" s="1"/>
  <c r="AC10" i="5"/>
  <c r="AD10" i="5" s="1"/>
  <c r="AC142" i="5"/>
  <c r="AD142" i="5" s="1"/>
  <c r="AC19" i="5"/>
  <c r="AD19" i="5" s="1"/>
  <c r="AC191" i="5"/>
  <c r="AD191" i="5" s="1"/>
  <c r="AC77" i="5"/>
  <c r="AD77" i="5" s="1"/>
  <c r="AC87" i="5"/>
  <c r="AD87" i="5" s="1"/>
  <c r="AC175" i="5"/>
  <c r="AD175" i="5" s="1"/>
  <c r="AC125" i="5"/>
  <c r="AD125" i="5" s="1"/>
  <c r="AC201" i="5"/>
  <c r="AD201" i="5" s="1"/>
  <c r="AC154" i="5"/>
  <c r="AD154" i="5" s="1"/>
  <c r="AC90" i="5"/>
  <c r="AD90" i="5" s="1"/>
  <c r="AC26" i="5"/>
  <c r="AD26" i="5" s="1"/>
  <c r="AC188" i="5"/>
  <c r="AD188" i="5" s="1"/>
  <c r="AC124" i="5"/>
  <c r="AD124" i="5" s="1"/>
  <c r="AC60" i="5"/>
  <c r="AD60" i="5" s="1"/>
  <c r="AC25" i="5"/>
  <c r="AD25" i="5" s="1"/>
  <c r="AC158" i="5"/>
  <c r="AD158" i="5" s="1"/>
  <c r="AC94" i="5"/>
  <c r="AD94" i="5" s="1"/>
  <c r="AC30" i="5"/>
  <c r="AD30" i="5" s="1"/>
  <c r="AC163" i="5"/>
  <c r="AD163" i="5" s="1"/>
  <c r="AC99" i="5"/>
  <c r="AD99" i="5" s="1"/>
  <c r="AC35" i="5"/>
  <c r="AD35" i="5" s="1"/>
  <c r="AC88" i="5"/>
  <c r="AD88" i="5" s="1"/>
  <c r="AC63" i="5"/>
  <c r="AD63" i="5" s="1"/>
  <c r="AC73" i="5"/>
  <c r="AD73" i="5" s="1"/>
  <c r="AC95" i="5"/>
  <c r="AD95" i="5" s="1"/>
  <c r="AC64" i="5"/>
  <c r="AD64" i="5" s="1"/>
  <c r="AC192" i="5"/>
  <c r="AD192" i="5" s="1"/>
  <c r="AC32" i="5"/>
  <c r="AD32" i="5" s="1"/>
  <c r="AC181" i="5"/>
  <c r="AD181" i="5" s="1"/>
  <c r="AC103" i="5"/>
  <c r="AD103" i="5" s="1"/>
  <c r="AC113" i="5"/>
  <c r="AD113" i="5" s="1"/>
  <c r="AC141" i="5"/>
  <c r="AD141" i="5" s="1"/>
  <c r="AC127" i="5"/>
  <c r="AD127" i="5" s="1"/>
  <c r="AC146" i="5"/>
  <c r="AD146" i="5" s="1"/>
  <c r="AC82" i="5"/>
  <c r="AD82" i="5" s="1"/>
  <c r="AC18" i="5"/>
  <c r="AD18" i="5" s="1"/>
  <c r="AC180" i="5"/>
  <c r="AD180" i="5" s="1"/>
  <c r="AC116" i="5"/>
  <c r="AD116" i="5" s="1"/>
  <c r="AC52" i="5"/>
  <c r="AD52" i="5" s="1"/>
  <c r="AC17" i="5"/>
  <c r="AD17" i="5" s="1"/>
  <c r="AC150" i="5"/>
  <c r="AD150" i="5" s="1"/>
  <c r="AC86" i="5"/>
  <c r="AD86" i="5" s="1"/>
  <c r="AC22" i="5"/>
  <c r="AD22" i="5" s="1"/>
  <c r="AC155" i="5"/>
  <c r="AD155" i="5" s="1"/>
  <c r="AC91" i="5"/>
  <c r="AD91" i="5" s="1"/>
  <c r="AC27" i="5"/>
  <c r="AD27" i="5" s="1"/>
  <c r="AC104" i="5"/>
  <c r="AD104" i="5" s="1"/>
  <c r="AC143" i="5"/>
  <c r="AD143" i="5" s="1"/>
  <c r="AC89" i="5"/>
  <c r="AD89" i="5" s="1"/>
  <c r="AC111" i="5"/>
  <c r="AD111" i="5" s="1"/>
  <c r="AC80" i="5"/>
  <c r="AD80" i="5" s="1"/>
  <c r="AC29" i="5"/>
  <c r="AD29" i="5" s="1"/>
  <c r="AC53" i="5"/>
  <c r="AD53" i="5" s="1"/>
  <c r="AC7" i="12"/>
  <c r="AD7" i="12" s="1"/>
  <c r="AC31" i="9"/>
  <c r="AD31" i="9" s="1"/>
  <c r="AC32" i="9"/>
  <c r="AD32" i="9" s="1"/>
  <c r="AC33" i="9"/>
  <c r="AD33" i="9" s="1"/>
  <c r="AC34" i="9"/>
  <c r="AD34" i="9" s="1"/>
  <c r="AC35" i="9"/>
  <c r="AD35" i="9" s="1"/>
  <c r="AC36" i="9"/>
  <c r="AD36" i="9" s="1"/>
  <c r="AC37" i="9"/>
  <c r="AD37" i="9" s="1"/>
  <c r="AC38" i="9"/>
  <c r="AD38" i="9" s="1"/>
  <c r="AC39" i="9"/>
  <c r="AD39" i="9" s="1"/>
  <c r="AC40" i="9"/>
  <c r="AD40" i="9" s="1"/>
  <c r="AC41" i="9"/>
  <c r="AD41" i="9" s="1"/>
  <c r="AC42" i="9"/>
  <c r="AD42" i="9" s="1"/>
  <c r="AC43" i="9"/>
  <c r="AD43" i="9" s="1"/>
  <c r="AC44" i="9"/>
  <c r="AD44" i="9" s="1"/>
  <c r="AC45" i="9"/>
  <c r="AD45" i="9" s="1"/>
  <c r="AC46" i="9"/>
  <c r="AD46" i="9" s="1"/>
  <c r="AC47" i="9"/>
  <c r="AD47" i="9" s="1"/>
  <c r="AC48" i="9"/>
  <c r="AD48" i="9" s="1"/>
  <c r="AC49" i="9"/>
  <c r="AD49" i="9" s="1"/>
  <c r="AC50" i="9"/>
  <c r="AD50" i="9" s="1"/>
  <c r="AC51" i="9"/>
  <c r="AD51" i="9" s="1"/>
  <c r="AC52" i="9"/>
  <c r="AD52" i="9" s="1"/>
  <c r="AC7" i="5"/>
  <c r="AD7" i="5" s="1"/>
  <c r="AC75" i="10"/>
  <c r="AD75" i="10" s="1"/>
  <c r="AC74" i="10"/>
  <c r="AD74" i="10" s="1"/>
  <c r="AC73" i="10"/>
  <c r="AD73" i="10" s="1"/>
  <c r="AC72" i="10"/>
  <c r="AD72" i="10" s="1"/>
  <c r="AC71" i="10"/>
  <c r="AD71" i="10" s="1"/>
  <c r="AC70" i="10"/>
  <c r="AD70" i="10" s="1"/>
  <c r="AC69" i="10"/>
  <c r="AD69" i="10" s="1"/>
  <c r="AC68" i="10"/>
  <c r="AD68" i="10" s="1"/>
  <c r="AC67" i="10"/>
  <c r="AD67" i="10" s="1"/>
  <c r="AC66" i="10"/>
  <c r="AD66" i="10" s="1"/>
  <c r="AC65" i="10"/>
  <c r="AD65" i="10" s="1"/>
  <c r="AC64" i="10"/>
  <c r="AD64" i="10" s="1"/>
  <c r="AC63" i="10"/>
  <c r="AD63" i="10" s="1"/>
  <c r="AC62" i="10"/>
  <c r="AD62" i="10" s="1"/>
  <c r="AC61" i="10"/>
  <c r="AD61" i="10" s="1"/>
  <c r="AC60" i="10"/>
  <c r="AD60" i="10" s="1"/>
  <c r="AC59" i="10"/>
  <c r="AD59" i="10" s="1"/>
  <c r="AC58" i="10"/>
  <c r="AD58" i="10" s="1"/>
  <c r="AC57" i="10"/>
  <c r="AD57" i="10" s="1"/>
  <c r="AC56" i="10"/>
  <c r="AD56" i="10" s="1"/>
  <c r="AC55" i="10"/>
  <c r="AD55" i="10" s="1"/>
  <c r="AC54" i="10"/>
  <c r="AD54" i="10" s="1"/>
  <c r="AC53" i="10"/>
  <c r="AD53" i="10" s="1"/>
  <c r="AC52" i="10"/>
  <c r="AD52" i="10" s="1"/>
  <c r="AC51" i="10"/>
  <c r="AD51" i="10" s="1"/>
  <c r="AC50" i="10"/>
  <c r="AD50" i="10" s="1"/>
  <c r="AC49" i="10"/>
  <c r="AD49" i="10" s="1"/>
  <c r="AC48" i="10"/>
  <c r="AD48" i="10" s="1"/>
  <c r="AC47" i="10"/>
  <c r="AD47" i="10" s="1"/>
  <c r="AC46" i="10"/>
  <c r="AD46" i="10" s="1"/>
  <c r="AC45" i="10"/>
  <c r="AD45" i="10" s="1"/>
  <c r="AC44" i="10"/>
  <c r="AD44" i="10" s="1"/>
  <c r="AC43" i="10"/>
  <c r="AD43" i="10" s="1"/>
  <c r="AC42" i="10"/>
  <c r="AD42" i="10" s="1"/>
  <c r="AC41" i="10"/>
  <c r="AD41" i="10" s="1"/>
  <c r="AC40" i="10"/>
  <c r="AD40" i="10" s="1"/>
  <c r="AC39" i="10"/>
  <c r="AD39" i="10" s="1"/>
  <c r="AC38" i="10"/>
  <c r="AD38" i="10" s="1"/>
  <c r="AC37" i="10"/>
  <c r="AD37" i="10" s="1"/>
  <c r="AC36" i="10"/>
  <c r="AD36" i="10" s="1"/>
  <c r="AC35" i="10"/>
  <c r="AD35" i="10" s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7" i="10"/>
  <c r="AD27" i="10" s="1"/>
  <c r="AC26" i="10"/>
  <c r="AD26" i="10" s="1"/>
  <c r="AC25" i="10"/>
  <c r="AD25" i="10" s="1"/>
  <c r="AC24" i="10"/>
  <c r="AD24" i="10" s="1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5" i="10"/>
  <c r="AD15" i="10" s="1"/>
  <c r="AC16" i="10"/>
  <c r="AD16" i="10" s="1"/>
  <c r="AC14" i="10"/>
  <c r="AD14" i="10" s="1"/>
  <c r="AC13" i="10"/>
  <c r="AD13" i="10" s="1"/>
  <c r="AC12" i="10"/>
  <c r="AD12" i="10" s="1"/>
  <c r="AC11" i="10"/>
  <c r="AD11" i="10" s="1"/>
  <c r="AC10" i="10"/>
  <c r="AD10" i="10" s="1"/>
  <c r="AC9" i="10"/>
  <c r="AD9" i="10" s="1"/>
  <c r="AC7" i="10"/>
  <c r="AD7" i="10" s="1"/>
  <c r="AC13" i="6"/>
  <c r="AD13" i="6" s="1"/>
  <c r="AC7" i="6"/>
  <c r="AD7" i="6" s="1"/>
  <c r="AC29" i="6"/>
  <c r="AD29" i="6" s="1"/>
  <c r="AC28" i="6"/>
  <c r="AD28" i="6" s="1"/>
  <c r="AC27" i="6"/>
  <c r="AD27" i="6" s="1"/>
  <c r="AC26" i="6"/>
  <c r="AD26" i="6" s="1"/>
  <c r="AC25" i="6"/>
  <c r="AD25" i="6" s="1"/>
  <c r="AC24" i="6"/>
  <c r="AD24" i="6" s="1"/>
  <c r="AC23" i="6"/>
  <c r="AD23" i="6" s="1"/>
  <c r="AC22" i="6"/>
  <c r="AD22" i="6" s="1"/>
  <c r="AC21" i="6"/>
  <c r="AD21" i="6" s="1"/>
  <c r="AC20" i="6"/>
  <c r="AD20" i="6" s="1"/>
  <c r="AC19" i="6"/>
  <c r="AD19" i="6" s="1"/>
  <c r="AC18" i="6"/>
  <c r="AD18" i="6" s="1"/>
  <c r="AC17" i="6"/>
  <c r="AD17" i="6" s="1"/>
  <c r="AC16" i="6"/>
  <c r="AD16" i="6" s="1"/>
  <c r="AC15" i="6"/>
  <c r="AD15" i="6" s="1"/>
  <c r="AC14" i="6"/>
  <c r="AD14" i="6" s="1"/>
  <c r="AC12" i="6"/>
  <c r="AD12" i="6" s="1"/>
  <c r="AC11" i="6"/>
  <c r="AD11" i="6" s="1"/>
  <c r="AC10" i="6"/>
  <c r="AD10" i="6" s="1"/>
  <c r="AC9" i="6"/>
  <c r="AD9" i="6" s="1"/>
  <c r="AC10" i="9"/>
  <c r="AD10" i="9" s="1"/>
  <c r="AC11" i="9"/>
  <c r="AD11" i="9" s="1"/>
  <c r="AC12" i="9"/>
  <c r="AD12" i="9" s="1"/>
  <c r="AC13" i="9"/>
  <c r="AD13" i="9" s="1"/>
  <c r="AC14" i="9"/>
  <c r="AD14" i="9" s="1"/>
  <c r="AC15" i="9"/>
  <c r="AD15" i="9" s="1"/>
  <c r="AC16" i="9"/>
  <c r="AD16" i="9" s="1"/>
  <c r="AC17" i="9"/>
  <c r="AD17" i="9" s="1"/>
  <c r="AC18" i="9"/>
  <c r="AD18" i="9" s="1"/>
  <c r="AC19" i="9"/>
  <c r="AD19" i="9" s="1"/>
  <c r="AC20" i="9"/>
  <c r="AD20" i="9" s="1"/>
  <c r="AC21" i="9"/>
  <c r="AD21" i="9" s="1"/>
  <c r="AC22" i="9"/>
  <c r="AD22" i="9" s="1"/>
  <c r="AC23" i="9"/>
  <c r="AD23" i="9" s="1"/>
  <c r="AC24" i="9"/>
  <c r="AD24" i="9" s="1"/>
  <c r="AC25" i="9"/>
  <c r="AD25" i="9" s="1"/>
  <c r="AC26" i="9"/>
  <c r="AD26" i="9" s="1"/>
  <c r="AC27" i="9"/>
  <c r="AD27" i="9" s="1"/>
  <c r="AC28" i="9"/>
  <c r="AD28" i="9" s="1"/>
  <c r="AC29" i="9"/>
  <c r="AD29" i="9" s="1"/>
  <c r="AC30" i="9"/>
  <c r="AD30" i="9" s="1"/>
  <c r="AC9" i="9"/>
  <c r="AD9" i="9" s="1"/>
  <c r="AC7" i="9"/>
  <c r="AD7" i="9" s="1"/>
  <c r="E6" i="10"/>
  <c r="E6" i="9"/>
  <c r="H18" i="1"/>
  <c r="H17" i="1" l="1"/>
  <c r="G6" i="6"/>
  <c r="H19" i="1" s="1"/>
  <c r="H20" i="1"/>
  <c r="A20" i="1"/>
  <c r="C3" i="6"/>
  <c r="A19" i="1"/>
  <c r="H23" i="1" l="1"/>
</calcChain>
</file>

<file path=xl/sharedStrings.xml><?xml version="1.0" encoding="utf-8"?>
<sst xmlns="http://schemas.openxmlformats.org/spreadsheetml/2006/main" count="90" uniqueCount="62">
  <si>
    <t>Lfd. Nr.
Beleg</t>
  </si>
  <si>
    <t>Datum 
der Zahlung</t>
  </si>
  <si>
    <t>Kurztitel des Vorhabens</t>
  </si>
  <si>
    <t>Allgemeine Daten</t>
  </si>
  <si>
    <t>Name, Vorname</t>
  </si>
  <si>
    <t>Nr</t>
  </si>
  <si>
    <t>Beschäftigte</t>
  </si>
  <si>
    <t>Summe</t>
  </si>
  <si>
    <t>Zuwendungsempfänger</t>
  </si>
  <si>
    <t>Personalausgaben</t>
  </si>
  <si>
    <t>Summe
Pos. 4.2.2</t>
  </si>
  <si>
    <t>Summe
Pos. 4.2.3</t>
  </si>
  <si>
    <t>Datum</t>
  </si>
  <si>
    <t>Förderkennzeichen</t>
  </si>
  <si>
    <t>Ausfüllhilfe</t>
  </si>
  <si>
    <t>Zahlbetrag
(EUR)</t>
  </si>
  <si>
    <t>Zahlungsempfänger</t>
  </si>
  <si>
    <t>Ausgabenübersicht für Forschungseinrichtungen</t>
  </si>
  <si>
    <t>Empfänger</t>
  </si>
  <si>
    <t xml:space="preserve">Zahlbetrag
(EUR) </t>
  </si>
  <si>
    <t>Qualifikation/ Fachrichtung</t>
  </si>
  <si>
    <t>(Anlage zum Zwischen- bzw. Verwendungsnachweis für den Projektträger Bioökonomie BW)</t>
  </si>
  <si>
    <t>Belegliste der Personalausgaben</t>
  </si>
  <si>
    <t xml:space="preserve">Förderlinie </t>
  </si>
  <si>
    <t xml:space="preserve">Gemeinausgabenpauschale </t>
  </si>
  <si>
    <t>Inno- und Wissenstransfer (IW)</t>
  </si>
  <si>
    <t>Machbarkeitsstudie / Durchführbarkeitsstudie (DS)</t>
  </si>
  <si>
    <t>FuE-Vorhaben (FE)</t>
  </si>
  <si>
    <t>Sach- und Materialausgaben /
 Studentische Hilfskräfte</t>
  </si>
  <si>
    <t>Ausgaben für projektbezogene Aufträge</t>
  </si>
  <si>
    <t>Belegliste für Sach- und Materialausgaben sowie  
studentischen Hilfskräfte</t>
  </si>
  <si>
    <t>Summe
 Pos. 4.3.1 + 
Pos. 4.3.2</t>
  </si>
  <si>
    <t>Belegliste für Reiseausgaben/ Öffentlichkeitsarbeit/ 
Veranstaltungen</t>
  </si>
  <si>
    <t xml:space="preserve">Art der Ausgabe /
Maßnahme </t>
  </si>
  <si>
    <r>
      <t xml:space="preserve">Zusatzangaben 
</t>
    </r>
    <r>
      <rPr>
        <sz val="8"/>
        <rFont val="Arial"/>
        <family val="2"/>
      </rPr>
      <t>(z. B. Reisedauer km, Teinehmerzahl)</t>
    </r>
  </si>
  <si>
    <r>
      <t xml:space="preserve">Inhaltliche Beschreibung der Ausgabe
</t>
    </r>
    <r>
      <rPr>
        <sz val="8"/>
        <rFont val="Arial"/>
        <family val="2"/>
      </rPr>
      <t>(z. B. reisende Person, Ort(e), Anlass, Zeitraum / bei Veranstaltungen: Art und Ort / bei Öffentlichkeitsarbeit: Maßnahme)</t>
    </r>
  </si>
  <si>
    <t>Reise</t>
  </si>
  <si>
    <t>Veranstaltung</t>
  </si>
  <si>
    <t>Öffentlichkeitsarbeit</t>
  </si>
  <si>
    <t>Belegliste für Instrumente und Ausrüstung</t>
  </si>
  <si>
    <t>Summe 
Pos 4.3.4</t>
  </si>
  <si>
    <t>Bezeichnung des Instruments / der Ausrüstung (inkl. projektbezogener Verwendung)</t>
  </si>
  <si>
    <t>Laborwaage Modell XYZ, Anschaffung für Arbeitspaket 2 „Prozessanalyse“</t>
  </si>
  <si>
    <t>z. B. 1</t>
  </si>
  <si>
    <t>z. B. 12</t>
  </si>
  <si>
    <t>2 Tage, 1.200 km , Pkw-Nutzung</t>
  </si>
  <si>
    <t>Müller, Stuttgart–Berlin, Projektmeeting</t>
  </si>
  <si>
    <t>z. B. 52</t>
  </si>
  <si>
    <t>MusterLabor GmbH</t>
  </si>
  <si>
    <t>Belegliste für projektbezogene Aufträge</t>
  </si>
  <si>
    <t>im Projekt seit</t>
  </si>
  <si>
    <r>
      <t xml:space="preserve">Ausgabebeschreibung
</t>
    </r>
    <r>
      <rPr>
        <sz val="8"/>
        <rFont val="Arial"/>
        <family val="2"/>
      </rPr>
      <t>(bei Hiwis: monatliche Arbeitszeit und Stundensatz mit angeben)</t>
    </r>
  </si>
  <si>
    <t>Markt- und Wirtschaftlichkeitsgutachten für AP 2 „Marktanalyse“</t>
  </si>
  <si>
    <r>
      <t xml:space="preserve">Auftragsinhalt </t>
    </r>
    <r>
      <rPr>
        <i/>
        <sz val="9"/>
        <rFont val="Arial"/>
        <family val="2"/>
      </rPr>
      <t xml:space="preserve">
</t>
    </r>
    <r>
      <rPr>
        <i/>
        <sz val="8"/>
        <rFont val="Arial"/>
        <family val="2"/>
      </rPr>
      <t>(z. B. Inhaltliche Beschreibung der Leistung (Projektbezug))</t>
    </r>
  </si>
  <si>
    <t>Ja</t>
  </si>
  <si>
    <t>Nein</t>
  </si>
  <si>
    <t>Mustermann, Max</t>
  </si>
  <si>
    <t>Laborverbrauchsmaterial (Pipettenspitzen, Filter)</t>
  </si>
  <si>
    <t>z. B. 10</t>
  </si>
  <si>
    <t>Anzahl</t>
  </si>
  <si>
    <t>Stichprobengröße</t>
  </si>
  <si>
    <t>Datum 
der Zahlung
(monatliche Angabe)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</si>
</sst>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  <font>
      <sz val="10"/>
      <color theme="0" tint="-0.499984740745262"/>
      <name val="Arial"/>
      <family val="2"/>
    </font>
    <font>
      <i/>
      <sz val="8"/>
      <name val="Arial"/>
      <family val="2"/>
    </font>
    <font>
      <i/>
      <sz val="7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7098"/>
      </left>
      <right/>
      <top style="medium">
        <color rgb="FF007098"/>
      </top>
      <bottom style="medium">
        <color rgb="FF007098"/>
      </bottom>
      <diagonal/>
    </border>
    <border>
      <left/>
      <right style="medium">
        <color rgb="FF005C97"/>
      </right>
      <top style="medium">
        <color rgb="FF007098"/>
      </top>
      <bottom style="medium">
        <color rgb="FF00709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rgb="FF007098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5C97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165" fontId="0" fillId="0" borderId="0" xfId="0" applyNumberFormat="1" applyAlignment="1"/>
    <xf numFmtId="0" fontId="8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18" fillId="2" borderId="0" xfId="0" applyFont="1" applyFill="1"/>
    <xf numFmtId="0" fontId="6" fillId="2" borderId="22" xfId="0" applyFont="1" applyFill="1" applyBorder="1" applyAlignment="1"/>
    <xf numFmtId="0" fontId="17" fillId="2" borderId="0" xfId="0" applyFont="1" applyFill="1" applyBorder="1" applyAlignment="1" applyProtection="1">
      <alignment horizontal="left"/>
    </xf>
    <xf numFmtId="0" fontId="0" fillId="0" borderId="0" xfId="0" applyBorder="1"/>
    <xf numFmtId="165" fontId="1" fillId="0" borderId="0" xfId="0" applyNumberFormat="1" applyFont="1" applyAlignment="1">
      <alignment horizontal="justify"/>
    </xf>
    <xf numFmtId="0" fontId="0" fillId="2" borderId="0" xfId="0" applyFill="1" applyBorder="1" applyAlignment="1">
      <alignment wrapText="1"/>
    </xf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0" fillId="0" borderId="0" xfId="0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20" fillId="0" borderId="0" xfId="0" applyFont="1"/>
    <xf numFmtId="0" fontId="20" fillId="5" borderId="0" xfId="0" applyFont="1" applyFill="1"/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center" wrapText="1"/>
    </xf>
    <xf numFmtId="14" fontId="22" fillId="6" borderId="10" xfId="0" applyNumberFormat="1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164" fontId="22" fillId="6" borderId="1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24" fillId="6" borderId="2" xfId="0" applyFont="1" applyFill="1" applyBorder="1" applyAlignment="1">
      <alignment horizontal="center" vertical="center" wrapText="1"/>
    </xf>
    <xf numFmtId="14" fontId="24" fillId="6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164" fontId="24" fillId="6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 applyProtection="1">
      <alignment horizontal="left"/>
    </xf>
    <xf numFmtId="0" fontId="26" fillId="2" borderId="0" xfId="0" applyFont="1" applyFill="1" applyBorder="1"/>
    <xf numFmtId="164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23" fillId="6" borderId="9" xfId="0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164" fontId="23" fillId="6" borderId="28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24" fillId="6" borderId="43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4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4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27" fillId="2" borderId="0" xfId="0" applyFont="1" applyFill="1" applyProtection="1"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41" xfId="2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7" fontId="7" fillId="0" borderId="23" xfId="1" applyNumberFormat="1" applyFont="1" applyFill="1" applyBorder="1" applyAlignment="1" applyProtection="1">
      <alignment horizontal="center" vertical="center" wrapText="1"/>
      <protection hidden="1"/>
    </xf>
    <xf numFmtId="7" fontId="7" fillId="0" borderId="24" xfId="1" applyNumberFormat="1" applyFont="1" applyFill="1" applyBorder="1" applyAlignment="1" applyProtection="1">
      <alignment horizontal="center" vertical="center" wrapText="1"/>
      <protection hidden="1"/>
    </xf>
    <xf numFmtId="7" fontId="7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7" fontId="6" fillId="0" borderId="23" xfId="1" applyNumberFormat="1" applyFont="1" applyFill="1" applyBorder="1" applyAlignment="1" applyProtection="1">
      <alignment horizontal="center" vertical="center" wrapText="1"/>
      <protection hidden="1"/>
    </xf>
    <xf numFmtId="7" fontId="6" fillId="0" borderId="24" xfId="1" applyNumberFormat="1" applyFont="1" applyFill="1" applyBorder="1" applyAlignment="1" applyProtection="1">
      <alignment horizontal="center" vertical="center" wrapText="1"/>
      <protection hidden="1"/>
    </xf>
    <xf numFmtId="7" fontId="6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7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NumberFormat="1" applyBorder="1" applyAlignment="1" applyProtection="1">
      <alignment wrapText="1"/>
      <protection locked="0"/>
    </xf>
    <xf numFmtId="0" fontId="0" fillId="0" borderId="21" xfId="0" applyNumberFormat="1" applyBorder="1" applyAlignment="1" applyProtection="1">
      <alignment wrapText="1"/>
      <protection locked="0"/>
    </xf>
    <xf numFmtId="0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0" xfId="0" applyNumberFormat="1" applyFont="1" applyBorder="1" applyAlignment="1" applyProtection="1">
      <alignment wrapText="1"/>
      <protection locked="0"/>
    </xf>
    <xf numFmtId="0" fontId="6" fillId="0" borderId="21" xfId="0" applyNumberFormat="1" applyFont="1" applyBorder="1" applyAlignment="1" applyProtection="1">
      <alignment wrapText="1"/>
      <protection locked="0"/>
    </xf>
    <xf numFmtId="7" fontId="6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23" xfId="0" applyFont="1" applyFill="1" applyBorder="1" applyAlignment="1">
      <alignment horizontal="right" vertical="center" wrapText="1"/>
    </xf>
    <xf numFmtId="0" fontId="19" fillId="2" borderId="24" xfId="0" applyFont="1" applyFill="1" applyBorder="1" applyAlignment="1">
      <alignment horizontal="right" vertical="center" wrapText="1"/>
    </xf>
    <xf numFmtId="0" fontId="19" fillId="2" borderId="32" xfId="0" applyFont="1" applyFill="1" applyBorder="1" applyAlignment="1">
      <alignment horizontal="right" vertical="center" wrapText="1"/>
    </xf>
    <xf numFmtId="10" fontId="7" fillId="3" borderId="26" xfId="0" applyNumberFormat="1" applyFont="1" applyFill="1" applyBorder="1" applyAlignment="1" applyProtection="1">
      <alignment horizontal="center" vertical="center" wrapText="1"/>
      <protection locked="0"/>
    </xf>
    <xf numFmtId="10" fontId="7" fillId="3" borderId="27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24" xfId="1" applyFont="1" applyFill="1" applyBorder="1" applyAlignment="1" applyProtection="1">
      <alignment horizontal="center" vertical="center" wrapText="1"/>
      <protection hidden="1"/>
    </xf>
    <xf numFmtId="44" fontId="6" fillId="0" borderId="25" xfId="1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2" borderId="0" xfId="0" applyFont="1" applyFill="1" applyAlignment="1" applyProtection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4" fontId="4" fillId="4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4" borderId="36" xfId="1" applyNumberFormat="1" applyFont="1" applyFill="1" applyBorder="1" applyAlignment="1" applyProtection="1">
      <alignment horizontal="center" vertical="center" wrapText="1"/>
      <protection hidden="1"/>
    </xf>
    <xf numFmtId="164" fontId="4" fillId="4" borderId="37" xfId="1" applyNumberFormat="1" applyFont="1" applyFill="1" applyBorder="1" applyAlignment="1" applyProtection="1">
      <alignment horizontal="center" vertical="center" wrapText="1"/>
      <protection hidden="1"/>
    </xf>
    <xf numFmtId="164" fontId="4" fillId="4" borderId="38" xfId="1" applyNumberFormat="1" applyFont="1" applyFill="1" applyBorder="1" applyAlignment="1" applyProtection="1">
      <alignment horizontal="center" vertical="center" wrapText="1"/>
      <protection hidden="1"/>
    </xf>
    <xf numFmtId="164" fontId="4" fillId="4" borderId="39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40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4" borderId="35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36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37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38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Standard" xfId="0" builtinId="0"/>
    <cellStyle name="Währung" xfId="1" builtinId="4"/>
    <cellStyle name="Währung 2" xfId="2" xr:uid="{DC177278-DB48-4A53-954F-933245331FFA}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n">
          <color rgb="FF0070C0"/>
        </left>
        <right style="thin">
          <color rgb="FF0070C0"/>
        </right>
        <top style="thin">
          <color rgb="FF007098"/>
        </top>
        <bottom style="thin">
          <color rgb="FF0070C0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numFmt numFmtId="2" formatCode="0.00"/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007098"/>
      <color rgb="FFFFFFFF"/>
      <color rgb="FFCCFFFF"/>
      <color rgb="FFCCECFF"/>
      <color rgb="FFC9F5FF"/>
      <color rgb="FF00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4</xdr:row>
      <xdr:rowOff>66674</xdr:rowOff>
    </xdr:from>
    <xdr:to>
      <xdr:col>18</xdr:col>
      <xdr:colOff>466724</xdr:colOff>
      <xdr:row>24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05600" y="876299"/>
          <a:ext cx="2543174" cy="4676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</a:t>
          </a: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blau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 und dem Reiter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 der Registerkarte "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Personalausgaben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tragen Sie bitte die projektbezogenen Personalausgaben ein, die für die einzelnen Projekt-mitarbeitenden 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 Monat 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angefallen sind.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Sach- und Materialausgaben, projektbezogene Aufträge, Reisen / Öffentlichkeitsarbeit/ Veranstaltungen, Ausgaben für Instrumente und Ausrüstung, Gemeinausgaben-pauschale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Die Belegliste ist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fortlaufend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lückenlos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chronologisch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zu führen. Das Freilassen oder Überspringen von Zeilen ist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unzulässig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D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126627</xdr:colOff>
      <xdr:row>25</xdr:row>
      <xdr:rowOff>104214</xdr:rowOff>
    </xdr:from>
    <xdr:to>
      <xdr:col>18</xdr:col>
      <xdr:colOff>370916</xdr:colOff>
      <xdr:row>26</xdr:row>
      <xdr:rowOff>152960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70352" y="581921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3978519</xdr:colOff>
      <xdr:row>23</xdr:row>
      <xdr:rowOff>105508</xdr:rowOff>
    </xdr:from>
    <xdr:to>
      <xdr:col>6</xdr:col>
      <xdr:colOff>973748</xdr:colOff>
      <xdr:row>24</xdr:row>
      <xdr:rowOff>153133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301154" y="5586046"/>
          <a:ext cx="1655152" cy="296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82826</xdr:colOff>
      <xdr:row>305</xdr:row>
      <xdr:rowOff>99392</xdr:rowOff>
    </xdr:from>
    <xdr:ext cx="1672641" cy="300372"/>
    <xdr:pic>
      <xdr:nvPicPr>
        <xdr:cNvPr id="2" name="Bild 3">
          <a:extLst>
            <a:ext uri="{FF2B5EF4-FFF2-40B4-BE49-F238E27FC236}">
              <a16:creationId xmlns:a16="http://schemas.microsoft.com/office/drawing/2014/main" id="{C80C994D-0EC0-4EF9-ACAB-861CC4691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547152" y="18180327"/>
          <a:ext cx="1672641" cy="30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</xdr:colOff>
      <xdr:row>205</xdr:row>
      <xdr:rowOff>149086</xdr:rowOff>
    </xdr:from>
    <xdr:to>
      <xdr:col>6</xdr:col>
      <xdr:colOff>339141</xdr:colOff>
      <xdr:row>206</xdr:row>
      <xdr:rowOff>200979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84304" y="6402456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389282</xdr:colOff>
      <xdr:row>75</xdr:row>
      <xdr:rowOff>173935</xdr:rowOff>
    </xdr:from>
    <xdr:to>
      <xdr:col>4</xdr:col>
      <xdr:colOff>895349</xdr:colOff>
      <xdr:row>76</xdr:row>
      <xdr:rowOff>220731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640456" y="6907696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554934</xdr:colOff>
      <xdr:row>41</xdr:row>
      <xdr:rowOff>33130</xdr:rowOff>
    </xdr:from>
    <xdr:to>
      <xdr:col>6</xdr:col>
      <xdr:colOff>953328</xdr:colOff>
      <xdr:row>41</xdr:row>
      <xdr:rowOff>286992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4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479195" y="7827065"/>
          <a:ext cx="1549676" cy="253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173935</xdr:colOff>
      <xdr:row>75</xdr:row>
      <xdr:rowOff>198783</xdr:rowOff>
    </xdr:from>
    <xdr:to>
      <xdr:col>5</xdr:col>
      <xdr:colOff>472937</xdr:colOff>
      <xdr:row>76</xdr:row>
      <xdr:rowOff>245580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6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027544" y="13069957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view="pageBreakPreview" zoomScaleNormal="100" zoomScaleSheetLayoutView="100" workbookViewId="0">
      <selection activeCell="F21" sqref="F21:G21"/>
    </sheetView>
  </sheetViews>
  <sheetFormatPr baseColWidth="10" defaultColWidth="9" defaultRowHeight="12.75" x14ac:dyDescent="0.2"/>
  <cols>
    <col min="1" max="11" width="7.28515625" style="30" customWidth="1"/>
    <col min="12" max="12" width="13" style="30" customWidth="1"/>
    <col min="13" max="13" width="7.28515625" style="30" customWidth="1"/>
    <col min="14" max="14" width="2.140625" style="30" customWidth="1"/>
    <col min="15" max="19" width="7.28515625" style="30" customWidth="1"/>
    <col min="20" max="22" width="9" style="30"/>
    <col min="23" max="23" width="9" style="30" hidden="1" customWidth="1"/>
    <col min="24" max="16384" width="9" style="30"/>
  </cols>
  <sheetData>
    <row r="1" spans="1:24" ht="25.5" customHeight="1" x14ac:dyDescent="0.2">
      <c r="A1" s="114" t="s">
        <v>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24" x14ac:dyDescent="0.2">
      <c r="A2" s="7"/>
      <c r="B2" s="7"/>
      <c r="C2" s="7"/>
      <c r="D2" s="7"/>
      <c r="E2" s="7"/>
      <c r="F2" s="7"/>
      <c r="G2" s="7"/>
      <c r="H2" s="7"/>
      <c r="I2" s="10"/>
      <c r="J2" s="21"/>
      <c r="K2" s="20"/>
      <c r="L2" s="7"/>
      <c r="M2" s="7"/>
      <c r="N2" s="7"/>
      <c r="O2" s="7"/>
      <c r="P2" s="7"/>
      <c r="Q2" s="7"/>
      <c r="R2" s="7"/>
      <c r="S2" s="7"/>
    </row>
    <row r="3" spans="1:24" x14ac:dyDescent="0.2">
      <c r="A3" s="33"/>
      <c r="B3" s="33"/>
      <c r="C3" s="33"/>
      <c r="D3" s="33"/>
      <c r="E3" s="33"/>
      <c r="F3" s="7"/>
      <c r="G3" s="7"/>
      <c r="H3" s="7"/>
      <c r="I3" s="10"/>
      <c r="J3" s="21"/>
      <c r="K3" s="20"/>
      <c r="L3" s="7"/>
      <c r="M3" s="7"/>
      <c r="N3" s="9"/>
      <c r="O3" s="9"/>
      <c r="P3" s="9"/>
      <c r="Q3" s="9"/>
      <c r="R3" s="9"/>
      <c r="S3" s="9"/>
    </row>
    <row r="4" spans="1:24" ht="12.75" customHeight="1" thickBot="1" x14ac:dyDescent="0.25">
      <c r="A4" s="116" t="s">
        <v>12</v>
      </c>
      <c r="B4" s="117"/>
      <c r="C4" s="117"/>
      <c r="D4" s="117"/>
      <c r="E4" s="117"/>
      <c r="F4" s="31"/>
      <c r="G4" s="7"/>
      <c r="H4" s="116" t="s">
        <v>13</v>
      </c>
      <c r="I4" s="117"/>
      <c r="J4" s="117"/>
      <c r="K4" s="117"/>
      <c r="L4" s="117"/>
      <c r="M4" s="9"/>
      <c r="N4" s="9"/>
      <c r="O4" s="34" t="s">
        <v>14</v>
      </c>
      <c r="P4" s="9"/>
      <c r="Q4" s="9"/>
      <c r="R4" s="9"/>
      <c r="S4" s="9"/>
    </row>
    <row r="5" spans="1:24" ht="21.75" customHeight="1" thickBot="1" x14ac:dyDescent="0.25">
      <c r="A5" s="118"/>
      <c r="B5" s="119"/>
      <c r="C5" s="119"/>
      <c r="D5" s="119"/>
      <c r="E5" s="120"/>
      <c r="F5" s="9"/>
      <c r="G5" s="35"/>
      <c r="H5" s="121"/>
      <c r="I5" s="122"/>
      <c r="J5" s="122"/>
      <c r="K5" s="122"/>
      <c r="L5" s="123"/>
      <c r="M5" s="9"/>
      <c r="N5" s="9"/>
      <c r="O5" s="9"/>
      <c r="P5" s="9"/>
      <c r="Q5" s="9"/>
      <c r="R5" s="9"/>
      <c r="S5" s="9"/>
    </row>
    <row r="6" spans="1:2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9"/>
      <c r="O6" s="31"/>
      <c r="P6" s="29"/>
      <c r="Q6" s="29"/>
      <c r="R6" s="29"/>
      <c r="S6" s="39"/>
    </row>
    <row r="7" spans="1:24" ht="13.5" thickBot="1" x14ac:dyDescent="0.25">
      <c r="A7" s="36" t="s">
        <v>8</v>
      </c>
      <c r="C7" s="8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29"/>
      <c r="P7" s="29"/>
      <c r="Q7" s="29"/>
      <c r="R7" s="29"/>
      <c r="S7" s="39"/>
    </row>
    <row r="8" spans="1:24" ht="21.75" customHeight="1" thickBot="1" x14ac:dyDescent="0.25">
      <c r="A8" s="121"/>
      <c r="B8" s="124"/>
      <c r="C8" s="124"/>
      <c r="D8" s="124"/>
      <c r="E8" s="125"/>
      <c r="F8" s="125"/>
      <c r="G8" s="125"/>
      <c r="H8" s="125"/>
      <c r="I8" s="125"/>
      <c r="J8" s="125"/>
      <c r="K8" s="125"/>
      <c r="L8" s="126"/>
      <c r="M8" s="9"/>
      <c r="N8" s="37"/>
      <c r="O8" s="29"/>
      <c r="P8" s="29"/>
      <c r="Q8" s="29"/>
      <c r="R8" s="29"/>
      <c r="S8" s="39"/>
      <c r="U8" s="19"/>
      <c r="W8" s="54" t="s">
        <v>25</v>
      </c>
      <c r="X8" s="53"/>
    </row>
    <row r="9" spans="1:24" ht="12.75" customHeight="1" x14ac:dyDescent="0.2">
      <c r="A9" s="9"/>
      <c r="B9" s="9"/>
      <c r="C9" s="9"/>
      <c r="D9" s="9"/>
      <c r="E9" s="9"/>
      <c r="F9" s="9"/>
      <c r="G9" s="9"/>
      <c r="H9" s="9"/>
      <c r="I9" s="7"/>
      <c r="J9" s="7"/>
      <c r="K9" s="9"/>
      <c r="L9" s="9"/>
      <c r="M9" s="9"/>
      <c r="N9" s="9"/>
      <c r="O9" s="29"/>
      <c r="P9" s="29"/>
      <c r="Q9" s="29"/>
      <c r="R9" s="29"/>
      <c r="S9" s="39"/>
      <c r="W9" s="54" t="s">
        <v>26</v>
      </c>
      <c r="X9" s="53"/>
    </row>
    <row r="10" spans="1:24" ht="12.75" customHeight="1" thickBot="1" x14ac:dyDescent="0.25">
      <c r="A10" s="36" t="s">
        <v>2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9"/>
      <c r="O10" s="29"/>
      <c r="P10" s="29"/>
      <c r="Q10" s="29"/>
      <c r="R10" s="29"/>
      <c r="S10" s="39"/>
      <c r="W10" s="54" t="s">
        <v>27</v>
      </c>
      <c r="X10" s="53"/>
    </row>
    <row r="11" spans="1:24" ht="21.75" customHeight="1" thickBot="1" x14ac:dyDescent="0.25">
      <c r="A11" s="121"/>
      <c r="B11" s="124"/>
      <c r="C11" s="124"/>
      <c r="D11" s="124"/>
      <c r="E11" s="125"/>
      <c r="F11" s="125"/>
      <c r="G11" s="125"/>
      <c r="H11" s="125"/>
      <c r="I11" s="125"/>
      <c r="J11" s="125"/>
      <c r="K11" s="125"/>
      <c r="L11" s="126"/>
      <c r="M11" s="9"/>
      <c r="N11" s="9"/>
      <c r="O11" s="29"/>
      <c r="P11" s="29"/>
      <c r="Q11" s="29"/>
      <c r="R11" s="29"/>
      <c r="S11" s="39"/>
    </row>
    <row r="12" spans="1:24" ht="12.75" customHeight="1" x14ac:dyDescent="0.2">
      <c r="A12" s="12"/>
      <c r="B12" s="13"/>
      <c r="C12" s="13"/>
      <c r="D12" s="14"/>
      <c r="E12" s="32"/>
      <c r="F12" s="32"/>
      <c r="G12" s="32"/>
      <c r="H12" s="32"/>
      <c r="I12" s="32"/>
      <c r="J12" s="32"/>
      <c r="K12" s="32"/>
      <c r="L12" s="32"/>
      <c r="M12" s="9"/>
      <c r="N12" s="9"/>
      <c r="O12" s="29"/>
      <c r="P12" s="29"/>
      <c r="Q12" s="29"/>
      <c r="R12" s="29"/>
      <c r="S12" s="39"/>
    </row>
    <row r="13" spans="1:24" s="48" customFormat="1" ht="13.5" thickBot="1" x14ac:dyDescent="0.25">
      <c r="A13" s="36" t="s">
        <v>23</v>
      </c>
      <c r="B13" s="36"/>
      <c r="C13" s="71"/>
      <c r="D13" s="14"/>
      <c r="E13" s="32"/>
      <c r="F13" s="32"/>
      <c r="G13" s="32"/>
      <c r="H13" s="32"/>
      <c r="I13" s="32"/>
      <c r="J13" s="32"/>
      <c r="K13" s="32"/>
      <c r="L13" s="32"/>
      <c r="M13" s="9"/>
      <c r="N13" s="9"/>
      <c r="O13" s="51"/>
      <c r="P13" s="51"/>
      <c r="Q13" s="51"/>
      <c r="R13" s="51"/>
      <c r="S13" s="39"/>
    </row>
    <row r="14" spans="1:24" s="48" customFormat="1" ht="23.25" customHeight="1" thickBot="1" x14ac:dyDescent="0.25">
      <c r="A14" s="121"/>
      <c r="B14" s="124"/>
      <c r="C14" s="124"/>
      <c r="D14" s="124"/>
      <c r="E14" s="125"/>
      <c r="F14" s="125"/>
      <c r="G14" s="125"/>
      <c r="H14" s="125"/>
      <c r="I14" s="125"/>
      <c r="J14" s="125"/>
      <c r="K14" s="125"/>
      <c r="L14" s="126"/>
      <c r="M14" s="9"/>
      <c r="N14" s="9"/>
      <c r="O14" s="51"/>
      <c r="P14" s="51"/>
      <c r="Q14" s="51"/>
      <c r="R14" s="51"/>
      <c r="S14" s="39"/>
    </row>
    <row r="15" spans="1:24" s="48" customFormat="1" ht="15" customHeight="1" x14ac:dyDescent="0.2">
      <c r="A15" s="1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1"/>
      <c r="P15" s="51"/>
      <c r="Q15" s="51"/>
      <c r="R15" s="51"/>
      <c r="S15" s="39"/>
    </row>
    <row r="16" spans="1:24" ht="19.5" customHeight="1" x14ac:dyDescent="0.2">
      <c r="A16" s="105" t="s">
        <v>9</v>
      </c>
      <c r="B16" s="106"/>
      <c r="C16" s="106"/>
      <c r="D16" s="106"/>
      <c r="E16" s="106"/>
      <c r="F16" s="106"/>
      <c r="G16" s="107"/>
      <c r="H16" s="108" t="str">
        <f>IF($A$14="","",Personalausgaben!E6)</f>
        <v/>
      </c>
      <c r="I16" s="109"/>
      <c r="J16" s="109"/>
      <c r="K16" s="109"/>
      <c r="L16" s="110"/>
      <c r="M16" s="9"/>
      <c r="N16" s="39"/>
      <c r="O16" s="39"/>
      <c r="P16" s="29"/>
      <c r="Q16" s="29"/>
      <c r="R16" s="29"/>
      <c r="S16" s="7"/>
      <c r="W16" s="19" t="s">
        <v>36</v>
      </c>
    </row>
    <row r="17" spans="1:23" ht="27" customHeight="1" x14ac:dyDescent="0.2">
      <c r="A17" s="105" t="s">
        <v>28</v>
      </c>
      <c r="B17" s="106"/>
      <c r="C17" s="106"/>
      <c r="D17" s="106"/>
      <c r="E17" s="106"/>
      <c r="F17" s="106"/>
      <c r="G17" s="107"/>
      <c r="H17" s="108" t="str">
        <f>IF($A$14="","",'Sach- und Materialausgaben'!F6)</f>
        <v/>
      </c>
      <c r="I17" s="109"/>
      <c r="J17" s="109"/>
      <c r="K17" s="109"/>
      <c r="L17" s="110"/>
      <c r="M17" s="9"/>
      <c r="N17" s="39"/>
      <c r="O17" s="39"/>
      <c r="P17" s="29"/>
      <c r="Q17" s="29"/>
      <c r="R17" s="29"/>
      <c r="S17" s="7"/>
      <c r="W17" s="19" t="s">
        <v>37</v>
      </c>
    </row>
    <row r="18" spans="1:23" ht="19.5" customHeight="1" x14ac:dyDescent="0.2">
      <c r="A18" s="105" t="s">
        <v>29</v>
      </c>
      <c r="B18" s="106"/>
      <c r="C18" s="106"/>
      <c r="D18" s="106"/>
      <c r="E18" s="106"/>
      <c r="F18" s="106"/>
      <c r="G18" s="107"/>
      <c r="H18" s="102" t="str">
        <f>IF($A$14="","",'projektbezogene Aufträge'!E6)</f>
        <v/>
      </c>
      <c r="I18" s="103"/>
      <c r="J18" s="103"/>
      <c r="K18" s="103"/>
      <c r="L18" s="104"/>
      <c r="M18" s="9"/>
      <c r="N18" s="39"/>
      <c r="O18" s="39"/>
      <c r="P18" s="29"/>
      <c r="Q18" s="29"/>
      <c r="R18" s="29"/>
      <c r="S18" s="7"/>
      <c r="W18" s="19" t="s">
        <v>38</v>
      </c>
    </row>
    <row r="19" spans="1:23" ht="35.25" customHeight="1" x14ac:dyDescent="0.2">
      <c r="A19" s="105" t="str">
        <f>IF($A$14="FuE-Vorhaben (FE)","","Reiseausgaben / Öffentlichkeitsarbeit / Veranstaltungen")</f>
        <v>Reiseausgaben / Öffentlichkeitsarbeit / Veranstaltungen</v>
      </c>
      <c r="B19" s="106"/>
      <c r="C19" s="106"/>
      <c r="D19" s="106"/>
      <c r="E19" s="106"/>
      <c r="F19" s="106"/>
      <c r="G19" s="107"/>
      <c r="H19" s="102" t="str">
        <f>IF($A$14="","",Reiseausgaben!G6)</f>
        <v/>
      </c>
      <c r="I19" s="103"/>
      <c r="J19" s="103"/>
      <c r="K19" s="103"/>
      <c r="L19" s="104"/>
      <c r="M19" s="9"/>
      <c r="N19" s="39"/>
      <c r="O19" s="39"/>
      <c r="P19" s="29"/>
      <c r="Q19" s="29"/>
      <c r="R19" s="29"/>
      <c r="S19" s="7"/>
    </row>
    <row r="20" spans="1:23" ht="19.7" customHeight="1" thickBot="1" x14ac:dyDescent="0.25">
      <c r="A20" s="111" t="str">
        <f>IF(OR(
 $A$14="Inno- und Wissenstransfer (IW)",
 $A$14="Machbarkeitsstudie / Durchführbarkeitsstudie (DS)"
),
"",
"Ausgaben für Instrumente und Ausrüstung")</f>
        <v>Ausgaben für Instrumente und Ausrüstung</v>
      </c>
      <c r="B20" s="112"/>
      <c r="C20" s="112"/>
      <c r="D20" s="112"/>
      <c r="E20" s="112"/>
      <c r="F20" s="112"/>
      <c r="G20" s="113"/>
      <c r="H20" s="108" t="str">
        <f>IF(OR(
 $A$14="FuE-Vorhaben (FE)",
 $A$14="Machbarkeitsstudie / Durchführbarkeitsstudie (DS)"
),
 'Instrumente und Ausrüstung'!E6,
 ""
)</f>
        <v/>
      </c>
      <c r="I20" s="109"/>
      <c r="J20" s="109"/>
      <c r="K20" s="109"/>
      <c r="L20" s="110"/>
      <c r="M20" s="9"/>
      <c r="N20" s="39"/>
      <c r="O20" s="39"/>
      <c r="P20" s="29"/>
      <c r="Q20" s="29"/>
      <c r="R20" s="29"/>
      <c r="S20" s="7"/>
    </row>
    <row r="21" spans="1:23" ht="19.7" customHeight="1" thickBot="1" x14ac:dyDescent="0.25">
      <c r="A21" s="128" t="s">
        <v>24</v>
      </c>
      <c r="B21" s="129"/>
      <c r="C21" s="129"/>
      <c r="D21" s="129"/>
      <c r="E21" s="130"/>
      <c r="F21" s="131"/>
      <c r="G21" s="132"/>
      <c r="H21" s="127" t="str">
        <f>IF($A$14="","",+H16*F21)</f>
        <v/>
      </c>
      <c r="I21" s="109"/>
      <c r="J21" s="109"/>
      <c r="K21" s="109"/>
      <c r="L21" s="110"/>
      <c r="M21" s="9"/>
      <c r="N21" s="39"/>
      <c r="O21" s="39"/>
      <c r="P21" s="29"/>
      <c r="Q21" s="29"/>
      <c r="R21" s="29"/>
      <c r="S21" s="7"/>
    </row>
    <row r="22" spans="1:23" ht="12.75" customHeight="1" x14ac:dyDescent="0.2">
      <c r="A22" s="61"/>
      <c r="B22" s="61"/>
      <c r="C22" s="61"/>
      <c r="D22" s="61"/>
      <c r="E22" s="61"/>
      <c r="F22" s="61"/>
      <c r="G22" s="61"/>
      <c r="H22" s="100"/>
      <c r="I22" s="100"/>
      <c r="J22" s="100"/>
      <c r="K22" s="100"/>
      <c r="L22" s="100"/>
      <c r="M22" s="9"/>
      <c r="N22" s="39"/>
      <c r="O22" s="39"/>
      <c r="P22" s="39"/>
      <c r="Q22" s="39"/>
      <c r="R22" s="39"/>
      <c r="S22" s="7"/>
    </row>
    <row r="23" spans="1:23" ht="19.7" customHeight="1" x14ac:dyDescent="0.2">
      <c r="A23" s="105" t="s">
        <v>7</v>
      </c>
      <c r="B23" s="106"/>
      <c r="C23" s="106"/>
      <c r="D23" s="106"/>
      <c r="E23" s="106"/>
      <c r="F23" s="106"/>
      <c r="G23" s="107"/>
      <c r="H23" s="108" t="str">
        <f>IF($A$14="","",SUM(H16:L21))</f>
        <v/>
      </c>
      <c r="I23" s="133"/>
      <c r="J23" s="133"/>
      <c r="K23" s="133"/>
      <c r="L23" s="134"/>
      <c r="M23" s="9"/>
      <c r="N23" s="39"/>
      <c r="O23" s="39"/>
      <c r="P23" s="39"/>
      <c r="Q23" s="39"/>
      <c r="R23" s="39"/>
      <c r="S23" s="7"/>
    </row>
    <row r="24" spans="1:23" ht="19.7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9"/>
      <c r="O24" s="39"/>
      <c r="P24" s="39"/>
      <c r="Q24" s="39"/>
      <c r="R24" s="39"/>
      <c r="S24" s="39"/>
    </row>
    <row r="25" spans="1:23" ht="15" customHeight="1" x14ac:dyDescent="0.25">
      <c r="A25" s="9"/>
      <c r="B25" s="72" t="str">
        <f>IF(A14="","Bitte wählen Sie die Förderlinie aus, die in Ihrem Zuwendungsbescheid festgelegt ist!","")</f>
        <v>Bitte wählen Sie die Förderlinie aus, die in Ihrem Zuwendungsbescheid festgelegt ist!</v>
      </c>
      <c r="C25" s="9"/>
      <c r="D25" s="9"/>
      <c r="E25" s="9"/>
      <c r="F25" s="9"/>
      <c r="G25" s="9"/>
      <c r="H25" s="7"/>
      <c r="I25" s="7"/>
      <c r="J25" s="33"/>
      <c r="K25" s="7"/>
      <c r="L25" s="7"/>
      <c r="M25" s="7"/>
      <c r="N25" s="9"/>
      <c r="O25" s="39"/>
      <c r="P25" s="39"/>
      <c r="Q25" s="39"/>
      <c r="R25" s="39"/>
      <c r="S25" s="39"/>
    </row>
    <row r="26" spans="1:23" ht="19.7" customHeight="1" x14ac:dyDescent="0.2">
      <c r="A26" s="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23" ht="19.7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23" ht="23.45" customHeight="1" x14ac:dyDescent="0.2"/>
    <row r="29" spans="1:23" ht="23.45" customHeight="1" x14ac:dyDescent="0.2"/>
    <row r="30" spans="1:23" ht="23.45" customHeight="1" x14ac:dyDescent="0.2"/>
    <row r="31" spans="1:23" ht="23.45" customHeight="1" x14ac:dyDescent="0.2"/>
    <row r="32" spans="1:23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/>
    <row r="44" spans="1:7" ht="23.45" customHeight="1" x14ac:dyDescent="0.2">
      <c r="A44" s="1"/>
    </row>
    <row r="46" spans="1:7" x14ac:dyDescent="0.2">
      <c r="A46" s="38"/>
      <c r="B46" s="3"/>
      <c r="C46" s="3"/>
      <c r="D46" s="3"/>
      <c r="E46" s="3"/>
      <c r="F46" s="3"/>
      <c r="G46" s="5"/>
    </row>
    <row r="47" spans="1:7" x14ac:dyDescent="0.2">
      <c r="A47" s="19"/>
      <c r="G47" s="19"/>
    </row>
  </sheetData>
  <sheetProtection algorithmName="SHA-512" hashValue="CHxLtRKpvIUfMIMu9V9yN74O0bZXZ5onMOE+24b7UcIhp000K/6LAF/zJ7snvzgbGNwFucuqApYCsb9PiQVIXA==" saltValue="OSyfU8XKPCTbBhtsqQ2MPw==" spinCount="100000" sheet="1" objects="1" scenarios="1"/>
  <protectedRanges>
    <protectedRange sqref="F21" name="Bereich2"/>
    <protectedRange sqref="A5:L11" name="Bereich1"/>
  </protectedRanges>
  <customSheetViews>
    <customSheetView guid="{FBC24256-48C5-4FB9-849B-CFD3011B31D7}" showPageBreaks="1" view="pageLayout">
      <selection activeCell="A22" activeCellId="3" sqref="H14:L20 A14:G19 A20:E20 A22:L2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3">
    <mergeCell ref="H21:L21"/>
    <mergeCell ref="A21:E21"/>
    <mergeCell ref="F21:G21"/>
    <mergeCell ref="H23:L23"/>
    <mergeCell ref="A23:G23"/>
    <mergeCell ref="A8:L8"/>
    <mergeCell ref="A11:L11"/>
    <mergeCell ref="H16:L16"/>
    <mergeCell ref="A16:G16"/>
    <mergeCell ref="H17:L17"/>
    <mergeCell ref="A17:G17"/>
    <mergeCell ref="A14:L14"/>
    <mergeCell ref="A1:S1"/>
    <mergeCell ref="A4:E4"/>
    <mergeCell ref="H4:L4"/>
    <mergeCell ref="A5:E5"/>
    <mergeCell ref="H5:L5"/>
    <mergeCell ref="H18:L18"/>
    <mergeCell ref="A18:G18"/>
    <mergeCell ref="H19:L19"/>
    <mergeCell ref="A19:G19"/>
    <mergeCell ref="H20:L20"/>
    <mergeCell ref="A20:G20"/>
  </mergeCells>
  <conditionalFormatting sqref="A19:L19">
    <cfRule type="expression" dxfId="9" priority="3">
      <formula>$A$14="FuE-Vorhaben (FE)"</formula>
    </cfRule>
  </conditionalFormatting>
  <conditionalFormatting sqref="A20:L20">
    <cfRule type="expression" dxfId="8" priority="4">
      <formula>$A$14="Machbarkeitsstudie / Durchführbarkeitsstudie (DS)"</formula>
    </cfRule>
    <cfRule type="expression" dxfId="7" priority="5">
      <formula>$A$14="Inno- und Wissenstransfer (IW)"</formula>
    </cfRule>
  </conditionalFormatting>
  <conditionalFormatting sqref="F21:G21">
    <cfRule type="expression" dxfId="6" priority="1">
      <formula>$A$14="Inno- und Wissenstransfer (IW)"</formula>
    </cfRule>
    <cfRule type="expression" dxfId="5" priority="2">
      <formula>$A$14="Machbarkeitsstudie / Durchführbarkeitsstudie (DS)"</formula>
    </cfRule>
  </conditionalFormatting>
  <dataValidations count="2">
    <dataValidation type="list" allowBlank="1" showInputMessage="1" showErrorMessage="1" sqref="A15:L15" xr:uid="{8AC8AAD7-8363-4E2E-94E5-8F3A9A0DB11C}">
      <formula1>$W$8:$W$10</formula1>
    </dataValidation>
    <dataValidation type="list" allowBlank="1" showInputMessage="1" showErrorMessage="1" sqref="A14:L14" xr:uid="{E7FB78B2-6205-4D3E-9BF9-502209FE91F1}">
      <formula1>$W$7:$W$10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Width="0" orientation="landscape" r:id="rId2"/>
  <headerFooter alignWithMargins="0">
    <oddFooter xml:space="preserve">&amp;C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view="pageBreakPreview" zoomScale="130" zoomScaleNormal="100" zoomScaleSheetLayoutView="130" workbookViewId="0">
      <selection activeCell="F13" sqref="F13:F14"/>
    </sheetView>
  </sheetViews>
  <sheetFormatPr baseColWidth="10" defaultColWidth="9" defaultRowHeight="12.75" x14ac:dyDescent="0.2"/>
  <cols>
    <col min="1" max="4" width="7.28515625" customWidth="1"/>
    <col min="5" max="5" width="5.85546875" customWidth="1"/>
    <col min="6" max="6" width="69.85546875" customWidth="1"/>
    <col min="7" max="7" width="14.85546875" customWidth="1"/>
    <col min="8" max="8" width="2.140625" customWidth="1"/>
    <col min="9" max="13" width="7.28515625" customWidth="1"/>
  </cols>
  <sheetData>
    <row r="1" spans="1:13" ht="25.5" customHeight="1" x14ac:dyDescent="0.2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28"/>
      <c r="K1" s="28"/>
      <c r="L1" s="28"/>
      <c r="M1" s="28"/>
    </row>
    <row r="2" spans="1:13" x14ac:dyDescent="0.2">
      <c r="A2" s="7"/>
      <c r="B2" s="7"/>
      <c r="C2" s="7"/>
      <c r="D2" s="7"/>
      <c r="E2" s="7" t="s">
        <v>21</v>
      </c>
      <c r="F2" s="7"/>
      <c r="G2" s="21"/>
      <c r="H2" s="7"/>
      <c r="I2" s="7"/>
      <c r="J2" s="7"/>
      <c r="K2" s="7"/>
      <c r="L2" s="7"/>
      <c r="M2" s="7"/>
    </row>
    <row r="3" spans="1:13" x14ac:dyDescent="0.2">
      <c r="A3" s="7"/>
      <c r="B3" s="7"/>
      <c r="C3" s="7"/>
      <c r="D3" s="7"/>
      <c r="E3" s="7"/>
      <c r="F3" s="7"/>
      <c r="G3" s="10"/>
      <c r="H3" s="7"/>
      <c r="I3" s="7"/>
      <c r="J3" s="7"/>
      <c r="K3" s="7"/>
      <c r="L3" s="7"/>
      <c r="M3" s="7"/>
    </row>
    <row r="4" spans="1:13" ht="12.75" customHeight="1" x14ac:dyDescent="0.2">
      <c r="A4" s="12"/>
      <c r="B4" s="13"/>
      <c r="C4" s="13"/>
      <c r="D4" s="14"/>
      <c r="E4" s="15"/>
      <c r="F4" s="15"/>
      <c r="G4" s="15"/>
      <c r="H4" s="9"/>
      <c r="I4" s="138"/>
      <c r="J4" s="138"/>
      <c r="K4" s="138"/>
      <c r="L4" s="138"/>
      <c r="M4" s="138"/>
    </row>
    <row r="5" spans="1:13" ht="12.75" customHeight="1" x14ac:dyDescent="0.2">
      <c r="A5" s="18" t="s">
        <v>6</v>
      </c>
      <c r="B5" s="9"/>
      <c r="C5" s="9"/>
      <c r="D5" s="9"/>
      <c r="E5" s="9"/>
      <c r="F5" s="9"/>
      <c r="G5" s="9"/>
      <c r="H5" s="9"/>
      <c r="I5" s="138"/>
      <c r="J5" s="138"/>
      <c r="K5" s="138"/>
      <c r="L5" s="138"/>
      <c r="M5" s="138"/>
    </row>
    <row r="6" spans="1:13" ht="21.75" customHeight="1" x14ac:dyDescent="0.2">
      <c r="A6" s="11" t="s">
        <v>5</v>
      </c>
      <c r="B6" s="140" t="s">
        <v>4</v>
      </c>
      <c r="C6" s="141"/>
      <c r="D6" s="141"/>
      <c r="E6" s="142"/>
      <c r="F6" s="67" t="s">
        <v>20</v>
      </c>
      <c r="G6" s="70" t="s">
        <v>50</v>
      </c>
      <c r="H6" s="9"/>
      <c r="I6" s="138"/>
      <c r="J6" s="138"/>
      <c r="K6" s="138"/>
      <c r="L6" s="138"/>
      <c r="M6" s="138"/>
    </row>
    <row r="7" spans="1:13" ht="19.5" customHeight="1" x14ac:dyDescent="0.2">
      <c r="A7" s="16">
        <v>1</v>
      </c>
      <c r="B7" s="135"/>
      <c r="C7" s="136"/>
      <c r="D7" s="136"/>
      <c r="E7" s="137"/>
      <c r="F7" s="68"/>
      <c r="G7" s="69"/>
      <c r="H7" s="9"/>
      <c r="I7" s="138"/>
      <c r="J7" s="138"/>
      <c r="K7" s="138"/>
      <c r="L7" s="138"/>
      <c r="M7" s="138"/>
    </row>
    <row r="8" spans="1:13" ht="19.5" customHeight="1" x14ac:dyDescent="0.2">
      <c r="A8" s="16">
        <v>2</v>
      </c>
      <c r="B8" s="135"/>
      <c r="C8" s="136"/>
      <c r="D8" s="136"/>
      <c r="E8" s="137"/>
      <c r="F8" s="68"/>
      <c r="G8" s="69"/>
      <c r="H8" s="9"/>
      <c r="I8" s="138"/>
      <c r="J8" s="138"/>
      <c r="K8" s="138"/>
      <c r="L8" s="138"/>
      <c r="M8" s="138"/>
    </row>
    <row r="9" spans="1:13" ht="19.5" customHeight="1" x14ac:dyDescent="0.2">
      <c r="A9" s="16">
        <v>3</v>
      </c>
      <c r="B9" s="135"/>
      <c r="C9" s="136"/>
      <c r="D9" s="136"/>
      <c r="E9" s="137"/>
      <c r="F9" s="68"/>
      <c r="G9" s="69"/>
      <c r="H9" s="9"/>
      <c r="I9" s="138"/>
      <c r="J9" s="138"/>
      <c r="K9" s="138"/>
      <c r="L9" s="138"/>
      <c r="M9" s="138"/>
    </row>
    <row r="10" spans="1:13" ht="19.5" customHeight="1" x14ac:dyDescent="0.2">
      <c r="A10" s="16">
        <v>4</v>
      </c>
      <c r="B10" s="135"/>
      <c r="C10" s="136"/>
      <c r="D10" s="136"/>
      <c r="E10" s="137"/>
      <c r="F10" s="68"/>
      <c r="G10" s="69"/>
      <c r="H10" s="9"/>
      <c r="I10" s="138"/>
      <c r="J10" s="138"/>
      <c r="K10" s="138"/>
      <c r="L10" s="138"/>
      <c r="M10" s="138"/>
    </row>
    <row r="11" spans="1:13" ht="19.7" customHeight="1" x14ac:dyDescent="0.2">
      <c r="A11" s="16">
        <v>5</v>
      </c>
      <c r="B11" s="135"/>
      <c r="C11" s="136"/>
      <c r="D11" s="136"/>
      <c r="E11" s="137"/>
      <c r="F11" s="68"/>
      <c r="G11" s="69"/>
      <c r="H11" s="9"/>
      <c r="I11" s="138"/>
      <c r="J11" s="138"/>
      <c r="K11" s="138"/>
      <c r="L11" s="138"/>
      <c r="M11" s="138"/>
    </row>
    <row r="12" spans="1:13" ht="19.7" customHeight="1" x14ac:dyDescent="0.2">
      <c r="A12" s="16">
        <v>6</v>
      </c>
      <c r="B12" s="135"/>
      <c r="C12" s="136"/>
      <c r="D12" s="136"/>
      <c r="E12" s="137"/>
      <c r="F12" s="68"/>
      <c r="G12" s="69"/>
      <c r="H12" s="9"/>
      <c r="I12" s="138"/>
      <c r="J12" s="138"/>
      <c r="K12" s="138"/>
      <c r="L12" s="138"/>
      <c r="M12" s="138"/>
    </row>
    <row r="13" spans="1:13" s="48" customFormat="1" ht="19.7" customHeight="1" x14ac:dyDescent="0.2">
      <c r="A13" s="16">
        <v>7</v>
      </c>
      <c r="B13" s="135"/>
      <c r="C13" s="136"/>
      <c r="D13" s="136"/>
      <c r="E13" s="137"/>
      <c r="F13" s="68"/>
      <c r="G13" s="69"/>
      <c r="H13" s="9"/>
      <c r="I13" s="138"/>
      <c r="J13" s="138"/>
      <c r="K13" s="138"/>
      <c r="L13" s="138"/>
      <c r="M13" s="138"/>
    </row>
    <row r="14" spans="1:13" s="48" customFormat="1" ht="19.7" customHeight="1" x14ac:dyDescent="0.2">
      <c r="A14" s="16">
        <v>8</v>
      </c>
      <c r="B14" s="135"/>
      <c r="C14" s="136"/>
      <c r="D14" s="136"/>
      <c r="E14" s="137"/>
      <c r="F14" s="68"/>
      <c r="G14" s="69"/>
      <c r="H14" s="9"/>
      <c r="I14" s="138"/>
      <c r="J14" s="138"/>
      <c r="K14" s="138"/>
      <c r="L14" s="138"/>
      <c r="M14" s="138"/>
    </row>
    <row r="15" spans="1:13" s="48" customFormat="1" ht="19.7" customHeight="1" x14ac:dyDescent="0.2">
      <c r="A15" s="16">
        <v>9</v>
      </c>
      <c r="B15" s="135"/>
      <c r="C15" s="136"/>
      <c r="D15" s="136"/>
      <c r="E15" s="137"/>
      <c r="F15" s="68"/>
      <c r="G15" s="69"/>
      <c r="H15" s="9"/>
      <c r="I15" s="138"/>
      <c r="J15" s="138"/>
      <c r="K15" s="138"/>
      <c r="L15" s="138"/>
      <c r="M15" s="138"/>
    </row>
    <row r="16" spans="1:13" s="48" customFormat="1" ht="19.7" customHeight="1" x14ac:dyDescent="0.2">
      <c r="A16" s="16">
        <v>10</v>
      </c>
      <c r="B16" s="135"/>
      <c r="C16" s="136"/>
      <c r="D16" s="136"/>
      <c r="E16" s="137"/>
      <c r="F16" s="68"/>
      <c r="G16" s="69"/>
      <c r="H16" s="9"/>
      <c r="I16" s="138"/>
      <c r="J16" s="138"/>
      <c r="K16" s="138"/>
      <c r="L16" s="138"/>
      <c r="M16" s="138"/>
    </row>
    <row r="17" spans="1:13" s="48" customFormat="1" ht="19.7" customHeight="1" x14ac:dyDescent="0.2">
      <c r="A17" s="16">
        <v>11</v>
      </c>
      <c r="B17" s="135"/>
      <c r="C17" s="136"/>
      <c r="D17" s="136"/>
      <c r="E17" s="137"/>
      <c r="F17" s="68"/>
      <c r="G17" s="69"/>
      <c r="H17" s="9"/>
      <c r="I17" s="138"/>
      <c r="J17" s="138"/>
      <c r="K17" s="138"/>
      <c r="L17" s="138"/>
      <c r="M17" s="138"/>
    </row>
    <row r="18" spans="1:13" ht="19.7" customHeight="1" x14ac:dyDescent="0.2">
      <c r="A18" s="16">
        <v>12</v>
      </c>
      <c r="B18" s="135"/>
      <c r="C18" s="136"/>
      <c r="D18" s="136"/>
      <c r="E18" s="137"/>
      <c r="F18" s="68"/>
      <c r="G18" s="69"/>
      <c r="H18" s="9"/>
      <c r="I18" s="138"/>
      <c r="J18" s="138"/>
      <c r="K18" s="138"/>
      <c r="L18" s="138"/>
      <c r="M18" s="138"/>
    </row>
    <row r="19" spans="1:13" ht="19.7" customHeight="1" x14ac:dyDescent="0.2">
      <c r="A19" s="16">
        <v>13</v>
      </c>
      <c r="B19" s="135"/>
      <c r="C19" s="136"/>
      <c r="D19" s="136"/>
      <c r="E19" s="137"/>
      <c r="F19" s="68"/>
      <c r="G19" s="69"/>
      <c r="H19" s="9"/>
      <c r="I19" s="138"/>
      <c r="J19" s="138"/>
      <c r="K19" s="138"/>
      <c r="L19" s="138"/>
      <c r="M19" s="138"/>
    </row>
    <row r="20" spans="1:13" ht="19.7" customHeight="1" x14ac:dyDescent="0.2">
      <c r="A20" s="16">
        <v>14</v>
      </c>
      <c r="B20" s="135"/>
      <c r="C20" s="136"/>
      <c r="D20" s="136"/>
      <c r="E20" s="137"/>
      <c r="F20" s="68"/>
      <c r="G20" s="69"/>
      <c r="H20" s="9"/>
      <c r="I20" s="138"/>
      <c r="J20" s="138"/>
      <c r="K20" s="138"/>
      <c r="L20" s="138"/>
      <c r="M20" s="138"/>
    </row>
    <row r="21" spans="1:13" ht="19.7" customHeight="1" x14ac:dyDescent="0.2">
      <c r="A21" s="16">
        <v>15</v>
      </c>
      <c r="B21" s="135"/>
      <c r="C21" s="136"/>
      <c r="D21" s="136"/>
      <c r="E21" s="137"/>
      <c r="F21" s="68"/>
      <c r="G21" s="69"/>
      <c r="H21" s="9"/>
      <c r="I21" s="138"/>
      <c r="J21" s="138"/>
      <c r="K21" s="138"/>
      <c r="L21" s="138"/>
      <c r="M21" s="138"/>
    </row>
    <row r="22" spans="1:13" ht="19.7" customHeight="1" x14ac:dyDescent="0.2">
      <c r="A22" s="22"/>
      <c r="B22" s="139"/>
      <c r="C22" s="139"/>
      <c r="D22" s="139"/>
      <c r="E22" s="139"/>
      <c r="F22" s="139"/>
      <c r="G22" s="52"/>
      <c r="H22" s="9"/>
      <c r="I22" s="138"/>
      <c r="J22" s="138"/>
      <c r="K22" s="138"/>
      <c r="L22" s="138"/>
      <c r="M22" s="138"/>
    </row>
    <row r="23" spans="1:13" ht="19.7" customHeight="1" x14ac:dyDescent="0.2">
      <c r="A23" s="7"/>
      <c r="B23" s="7"/>
      <c r="C23" s="7"/>
      <c r="D23" s="7"/>
      <c r="E23" s="7"/>
      <c r="F23" s="7"/>
      <c r="G23" s="7"/>
      <c r="H23" s="9"/>
      <c r="I23" s="138"/>
      <c r="J23" s="138"/>
      <c r="K23" s="138"/>
      <c r="L23" s="138"/>
      <c r="M23" s="138"/>
    </row>
    <row r="24" spans="1:13" ht="19.7" customHeight="1" x14ac:dyDescent="0.2">
      <c r="A24" s="7"/>
      <c r="B24" s="7"/>
      <c r="C24" s="7"/>
      <c r="D24" s="7"/>
      <c r="E24" s="7"/>
      <c r="F24" s="7"/>
      <c r="G24" s="7"/>
      <c r="H24" s="9"/>
      <c r="I24" s="138"/>
      <c r="J24" s="138"/>
      <c r="K24" s="138"/>
      <c r="L24" s="138"/>
      <c r="M24" s="138"/>
    </row>
    <row r="25" spans="1:13" ht="19.7" customHeight="1" x14ac:dyDescent="0.2">
      <c r="A25" s="7"/>
      <c r="B25" s="7"/>
      <c r="C25" s="7"/>
      <c r="D25" s="7"/>
      <c r="E25" s="7"/>
      <c r="F25" s="7"/>
      <c r="G25" s="7"/>
    </row>
    <row r="26" spans="1:13" ht="19.7" customHeight="1" x14ac:dyDescent="0.2"/>
    <row r="27" spans="1:13" ht="23.45" customHeight="1" x14ac:dyDescent="0.2"/>
    <row r="28" spans="1:13" ht="23.45" customHeight="1" x14ac:dyDescent="0.2"/>
    <row r="29" spans="1:13" ht="23.45" customHeight="1" x14ac:dyDescent="0.2"/>
    <row r="30" spans="1:13" ht="23.45" customHeight="1" x14ac:dyDescent="0.2"/>
    <row r="31" spans="1:13" ht="23.45" customHeight="1" x14ac:dyDescent="0.2"/>
    <row r="32" spans="1:13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0" spans="1:6" ht="23.45" customHeight="1" x14ac:dyDescent="0.2"/>
    <row r="41" spans="1:6" ht="23.45" customHeight="1" x14ac:dyDescent="0.2"/>
    <row r="42" spans="1:6" ht="23.45" customHeight="1" x14ac:dyDescent="0.2"/>
    <row r="43" spans="1:6" ht="23.45" customHeight="1" x14ac:dyDescent="0.2">
      <c r="A43" s="1"/>
    </row>
    <row r="45" spans="1:6" x14ac:dyDescent="0.2">
      <c r="A45" s="4"/>
      <c r="B45" s="3"/>
      <c r="C45" s="3"/>
      <c r="D45" s="3"/>
      <c r="E45" s="3"/>
      <c r="F45" s="5"/>
    </row>
    <row r="46" spans="1:6" x14ac:dyDescent="0.2">
      <c r="A46" s="2"/>
      <c r="F46" s="2"/>
    </row>
  </sheetData>
  <protectedRanges>
    <protectedRange sqref="G7:G21 B7:F21" name="Bereich1"/>
  </protectedRanges>
  <customSheetViews>
    <customSheetView guid="{FBC24256-48C5-4FB9-849B-CFD3011B31D7}" showPageBreaks="1" printArea="1" view="pageBreakPreview">
      <selection activeCell="J7" sqref="J7:K7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19">
    <mergeCell ref="B7:E7"/>
    <mergeCell ref="B14:E14"/>
    <mergeCell ref="B13:E13"/>
    <mergeCell ref="B17:E17"/>
    <mergeCell ref="B16:E16"/>
    <mergeCell ref="B15:E15"/>
    <mergeCell ref="A1:I1"/>
    <mergeCell ref="I4:M24"/>
    <mergeCell ref="B18:E18"/>
    <mergeCell ref="B19:E19"/>
    <mergeCell ref="B20:E20"/>
    <mergeCell ref="B21:E21"/>
    <mergeCell ref="B22:F22"/>
    <mergeCell ref="B8:E8"/>
    <mergeCell ref="B9:E9"/>
    <mergeCell ref="B10:E10"/>
    <mergeCell ref="B11:E11"/>
    <mergeCell ref="B12:E12"/>
    <mergeCell ref="B6:E6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1C16-D485-48E1-BE4B-909895C65113}">
  <dimension ref="A1:AD393"/>
  <sheetViews>
    <sheetView view="pageBreakPreview" zoomScaleNormal="100" zoomScaleSheetLayoutView="100" workbookViewId="0">
      <selection activeCell="C28" sqref="C28"/>
    </sheetView>
  </sheetViews>
  <sheetFormatPr baseColWidth="10" defaultColWidth="9" defaultRowHeight="12.75" x14ac:dyDescent="0.2"/>
  <cols>
    <col min="1" max="1" width="7.28515625" style="48" customWidth="1"/>
    <col min="2" max="2" width="23.7109375" style="48" customWidth="1"/>
    <col min="3" max="3" width="35.85546875" style="48" customWidth="1"/>
    <col min="4" max="4" width="16.85546875" style="48" customWidth="1"/>
    <col min="5" max="5" width="17.42578125" style="48" customWidth="1"/>
    <col min="6" max="7" width="0" style="48" hidden="1" customWidth="1"/>
    <col min="8" max="23" width="9" style="48"/>
    <col min="26" max="30" width="9" style="48" hidden="1" customWidth="1"/>
    <col min="31" max="16384" width="9" style="48"/>
  </cols>
  <sheetData>
    <row r="1" spans="1:30" ht="25.5" customHeight="1" x14ac:dyDescent="0.2">
      <c r="A1" s="143" t="s">
        <v>22</v>
      </c>
      <c r="B1" s="115"/>
      <c r="C1" s="115"/>
      <c r="D1" s="115"/>
      <c r="E1" s="115"/>
      <c r="AA1" s="48">
        <f ca="1">INT(RAND()*900000)+100000</f>
        <v>622457</v>
      </c>
    </row>
    <row r="2" spans="1:30" x14ac:dyDescent="0.2">
      <c r="A2" s="144" t="s">
        <v>21</v>
      </c>
      <c r="B2" s="145"/>
      <c r="C2" s="145"/>
      <c r="D2" s="145"/>
      <c r="E2" s="145"/>
      <c r="Z2" s="48" t="s">
        <v>59</v>
      </c>
      <c r="AA2" s="48">
        <f>COUNTIF($A$7:$A$1025,"&lt;&gt;")</f>
        <v>0</v>
      </c>
    </row>
    <row r="3" spans="1:30" ht="21.75" customHeight="1" x14ac:dyDescent="0.2">
      <c r="A3" s="7"/>
      <c r="B3" s="7"/>
      <c r="C3" s="7"/>
      <c r="D3" s="7"/>
      <c r="E3" s="7"/>
      <c r="Z3" s="48" t="s">
        <v>60</v>
      </c>
      <c r="AA3" s="48">
        <f>IF(AA2=0,0,MAX(1,ROUNDUP(AA2*25%,0)))</f>
        <v>0</v>
      </c>
    </row>
    <row r="4" spans="1:30" x14ac:dyDescent="0.2">
      <c r="A4" s="90"/>
      <c r="B4" s="7"/>
      <c r="C4" s="7"/>
      <c r="D4" s="7"/>
      <c r="E4" s="7"/>
    </row>
    <row r="5" spans="1:30" ht="44.25" customHeight="1" thickBot="1" x14ac:dyDescent="0.25">
      <c r="A5" s="56" t="s">
        <v>0</v>
      </c>
      <c r="B5" s="55" t="s">
        <v>61</v>
      </c>
      <c r="C5" s="55" t="s">
        <v>18</v>
      </c>
      <c r="D5" s="55" t="s">
        <v>15</v>
      </c>
      <c r="E5" s="81" t="s">
        <v>7</v>
      </c>
    </row>
    <row r="6" spans="1:30" ht="10.5" customHeight="1" thickBot="1" x14ac:dyDescent="0.25">
      <c r="A6" s="80" t="s">
        <v>43</v>
      </c>
      <c r="B6" s="76">
        <v>45838</v>
      </c>
      <c r="C6" s="77" t="s">
        <v>56</v>
      </c>
      <c r="D6" s="78">
        <v>5000</v>
      </c>
      <c r="E6" s="99">
        <f>SUM(D7:D305)</f>
        <v>0</v>
      </c>
    </row>
    <row r="7" spans="1:30" x14ac:dyDescent="0.2">
      <c r="A7" s="82"/>
      <c r="B7" s="96"/>
      <c r="C7" s="97"/>
      <c r="D7" s="98"/>
      <c r="E7" s="7"/>
      <c r="F7" s="48">
        <v>5</v>
      </c>
      <c r="X7" s="48"/>
      <c r="Y7" s="48"/>
      <c r="AB7" s="48" t="str">
        <f>IF($A7="","",MOD(ABS(SIN($AA$1+ROW()*97))*100000 + ROW()/1000000,1))</f>
        <v/>
      </c>
      <c r="AC7" s="48" t="str">
        <f>IF(AB7="","",_xlfn.RANK.EQ(AB7,$AB$7:INDEX($AB:$AB,6+$AA$2),1))</f>
        <v/>
      </c>
      <c r="AD7" s="48" t="str">
        <f>IF(AC7="","",IF(AC7&lt;=$AA$3,"JA",""))</f>
        <v/>
      </c>
    </row>
    <row r="8" spans="1:30" x14ac:dyDescent="0.2">
      <c r="A8" s="82"/>
      <c r="B8" s="96"/>
      <c r="C8" s="97"/>
      <c r="D8" s="98"/>
      <c r="E8" s="7"/>
      <c r="X8" s="48"/>
      <c r="Y8" s="48"/>
      <c r="AB8" s="48" t="str">
        <f t="shared" ref="AB8:AB71" si="0">IF($A8="","",MOD(ABS(SIN($AA$1+ROW()*97))*100000 + ROW()/1000000,1))</f>
        <v/>
      </c>
      <c r="AC8" s="48" t="str">
        <f>IF(AB8="","",_xlfn.RANK.EQ(AB8,$AB$7:INDEX($AB:$AB,6+$AA$2),1))</f>
        <v/>
      </c>
      <c r="AD8" s="48" t="str">
        <f t="shared" ref="AD8:AD71" si="1">IF(AC8="","",IF(AC8&lt;=$AA$3,"JA",""))</f>
        <v/>
      </c>
    </row>
    <row r="9" spans="1:30" x14ac:dyDescent="0.2">
      <c r="A9" s="82"/>
      <c r="B9" s="96"/>
      <c r="C9" s="97"/>
      <c r="D9" s="98"/>
      <c r="E9" s="7"/>
      <c r="X9" s="48"/>
      <c r="Y9" s="48"/>
      <c r="AB9" s="48" t="str">
        <f t="shared" si="0"/>
        <v/>
      </c>
      <c r="AC9" s="48" t="str">
        <f>IF(AB9="","",_xlfn.RANK.EQ(AB9,$AB$7:INDEX($AB:$AB,6+$AA$2),1))</f>
        <v/>
      </c>
      <c r="AD9" s="48" t="str">
        <f t="shared" si="1"/>
        <v/>
      </c>
    </row>
    <row r="10" spans="1:30" x14ac:dyDescent="0.2">
      <c r="A10" s="82"/>
      <c r="B10" s="96"/>
      <c r="C10" s="97"/>
      <c r="D10" s="98"/>
      <c r="E10" s="7"/>
      <c r="X10" s="48"/>
      <c r="Y10" s="48"/>
      <c r="AB10" s="48" t="str">
        <f t="shared" si="0"/>
        <v/>
      </c>
      <c r="AC10" s="48" t="str">
        <f>IF(AB10="","",_xlfn.RANK.EQ(AB10,$AB$7:INDEX($AB:$AB,6+$AA$2),1))</f>
        <v/>
      </c>
      <c r="AD10" s="48" t="str">
        <f t="shared" si="1"/>
        <v/>
      </c>
    </row>
    <row r="11" spans="1:30" x14ac:dyDescent="0.2">
      <c r="A11" s="82"/>
      <c r="B11" s="96"/>
      <c r="C11" s="97"/>
      <c r="D11" s="98"/>
      <c r="E11" s="7"/>
      <c r="X11" s="48"/>
      <c r="Y11" s="48"/>
      <c r="AB11" s="48" t="str">
        <f t="shared" si="0"/>
        <v/>
      </c>
      <c r="AC11" s="48" t="str">
        <f>IF(AB11="","",_xlfn.RANK.EQ(AB11,$AB$7:INDEX($AB:$AB,6+$AA$2),1))</f>
        <v/>
      </c>
      <c r="AD11" s="48" t="str">
        <f t="shared" si="1"/>
        <v/>
      </c>
    </row>
    <row r="12" spans="1:30" x14ac:dyDescent="0.2">
      <c r="A12" s="82"/>
      <c r="B12" s="96"/>
      <c r="C12" s="97"/>
      <c r="D12" s="98"/>
      <c r="E12" s="7"/>
      <c r="X12" s="48"/>
      <c r="Y12" s="48"/>
      <c r="AB12" s="48" t="str">
        <f t="shared" si="0"/>
        <v/>
      </c>
      <c r="AC12" s="48" t="str">
        <f>IF(AB12="","",_xlfn.RANK.EQ(AB12,$AB$7:INDEX($AB:$AB,6+$AA$2),1))</f>
        <v/>
      </c>
      <c r="AD12" s="48" t="str">
        <f t="shared" si="1"/>
        <v/>
      </c>
    </row>
    <row r="13" spans="1:30" x14ac:dyDescent="0.2">
      <c r="A13" s="82"/>
      <c r="B13" s="96"/>
      <c r="C13" s="97"/>
      <c r="D13" s="98"/>
      <c r="E13" s="7"/>
      <c r="X13" s="48"/>
      <c r="Y13" s="48"/>
      <c r="AB13" s="48" t="str">
        <f t="shared" si="0"/>
        <v/>
      </c>
      <c r="AC13" s="48" t="str">
        <f>IF(AB13="","",_xlfn.RANK.EQ(AB13,$AB$7:INDEX($AB:$AB,6+$AA$2),1))</f>
        <v/>
      </c>
      <c r="AD13" s="48" t="str">
        <f t="shared" si="1"/>
        <v/>
      </c>
    </row>
    <row r="14" spans="1:30" x14ac:dyDescent="0.2">
      <c r="A14" s="82"/>
      <c r="B14" s="96"/>
      <c r="C14" s="97"/>
      <c r="D14" s="98"/>
      <c r="E14" s="7"/>
      <c r="X14" s="48"/>
      <c r="Y14" s="48"/>
      <c r="AB14" s="48" t="str">
        <f t="shared" si="0"/>
        <v/>
      </c>
      <c r="AC14" s="48" t="str">
        <f>IF(AB14="","",_xlfn.RANK.EQ(AB14,$AB$7:INDEX($AB:$AB,6+$AA$2),1))</f>
        <v/>
      </c>
      <c r="AD14" s="48" t="str">
        <f t="shared" si="1"/>
        <v/>
      </c>
    </row>
    <row r="15" spans="1:30" x14ac:dyDescent="0.2">
      <c r="A15" s="82"/>
      <c r="B15" s="96"/>
      <c r="C15" s="97"/>
      <c r="D15" s="98"/>
      <c r="E15" s="7"/>
      <c r="X15" s="48"/>
      <c r="Y15" s="48"/>
      <c r="AB15" s="48" t="str">
        <f t="shared" si="0"/>
        <v/>
      </c>
      <c r="AC15" s="48" t="str">
        <f>IF(AB15="","",_xlfn.RANK.EQ(AB15,$AB$7:INDEX($AB:$AB,6+$AA$2),1))</f>
        <v/>
      </c>
      <c r="AD15" s="48" t="str">
        <f t="shared" si="1"/>
        <v/>
      </c>
    </row>
    <row r="16" spans="1:30" x14ac:dyDescent="0.2">
      <c r="A16" s="82"/>
      <c r="B16" s="96"/>
      <c r="C16" s="97"/>
      <c r="D16" s="98"/>
      <c r="E16" s="7"/>
      <c r="X16" s="48"/>
      <c r="Y16" s="48"/>
      <c r="AB16" s="48" t="str">
        <f t="shared" si="0"/>
        <v/>
      </c>
      <c r="AC16" s="48" t="str">
        <f>IF(AB16="","",_xlfn.RANK.EQ(AB16,$AB$7:INDEX($AB:$AB,6+$AA$2),1))</f>
        <v/>
      </c>
      <c r="AD16" s="48" t="str">
        <f t="shared" si="1"/>
        <v/>
      </c>
    </row>
    <row r="17" spans="1:30" x14ac:dyDescent="0.2">
      <c r="A17" s="82"/>
      <c r="B17" s="96"/>
      <c r="C17" s="97"/>
      <c r="D17" s="98"/>
      <c r="E17" s="7"/>
      <c r="X17" s="48"/>
      <c r="Y17" s="48"/>
      <c r="AB17" s="48" t="str">
        <f t="shared" si="0"/>
        <v/>
      </c>
      <c r="AC17" s="48" t="str">
        <f>IF(AB17="","",_xlfn.RANK.EQ(AB17,$AB$7:INDEX($AB:$AB,6+$AA$2),1))</f>
        <v/>
      </c>
      <c r="AD17" s="48" t="str">
        <f t="shared" si="1"/>
        <v/>
      </c>
    </row>
    <row r="18" spans="1:30" x14ac:dyDescent="0.2">
      <c r="A18" s="82"/>
      <c r="B18" s="96"/>
      <c r="C18" s="97"/>
      <c r="D18" s="98"/>
      <c r="E18" s="7"/>
      <c r="X18" s="48"/>
      <c r="Y18" s="48"/>
      <c r="AB18" s="48" t="str">
        <f t="shared" si="0"/>
        <v/>
      </c>
      <c r="AC18" s="48" t="str">
        <f>IF(AB18="","",_xlfn.RANK.EQ(AB18,$AB$7:INDEX($AB:$AB,6+$AA$2),1))</f>
        <v/>
      </c>
      <c r="AD18" s="48" t="str">
        <f t="shared" si="1"/>
        <v/>
      </c>
    </row>
    <row r="19" spans="1:30" x14ac:dyDescent="0.2">
      <c r="A19" s="82"/>
      <c r="B19" s="96"/>
      <c r="C19" s="97"/>
      <c r="D19" s="98"/>
      <c r="E19" s="7"/>
      <c r="X19" s="48"/>
      <c r="Y19" s="48"/>
      <c r="AB19" s="48" t="str">
        <f t="shared" si="0"/>
        <v/>
      </c>
      <c r="AC19" s="48" t="str">
        <f>IF(AB19="","",_xlfn.RANK.EQ(AB19,$AB$7:INDEX($AB:$AB,6+$AA$2),1))</f>
        <v/>
      </c>
      <c r="AD19" s="48" t="str">
        <f t="shared" si="1"/>
        <v/>
      </c>
    </row>
    <row r="20" spans="1:30" x14ac:dyDescent="0.2">
      <c r="A20" s="82"/>
      <c r="B20" s="96"/>
      <c r="C20" s="97"/>
      <c r="D20" s="98"/>
      <c r="E20" s="7"/>
      <c r="X20" s="48"/>
      <c r="Y20" s="48"/>
      <c r="AB20" s="48" t="str">
        <f t="shared" si="0"/>
        <v/>
      </c>
      <c r="AC20" s="48" t="str">
        <f>IF(AB20="","",_xlfn.RANK.EQ(AB20,$AB$7:INDEX($AB:$AB,6+$AA$2),1))</f>
        <v/>
      </c>
      <c r="AD20" s="48" t="str">
        <f t="shared" si="1"/>
        <v/>
      </c>
    </row>
    <row r="21" spans="1:30" x14ac:dyDescent="0.2">
      <c r="A21" s="82"/>
      <c r="B21" s="96"/>
      <c r="C21" s="97"/>
      <c r="D21" s="98"/>
      <c r="E21" s="7"/>
      <c r="X21" s="48"/>
      <c r="Y21" s="48"/>
      <c r="AB21" s="48" t="str">
        <f t="shared" si="0"/>
        <v/>
      </c>
      <c r="AC21" s="48" t="str">
        <f>IF(AB21="","",_xlfn.RANK.EQ(AB21,$AB$7:INDEX($AB:$AB,6+$AA$2),1))</f>
        <v/>
      </c>
      <c r="AD21" s="48" t="str">
        <f t="shared" si="1"/>
        <v/>
      </c>
    </row>
    <row r="22" spans="1:30" x14ac:dyDescent="0.2">
      <c r="A22" s="82"/>
      <c r="B22" s="96"/>
      <c r="C22" s="97"/>
      <c r="D22" s="98"/>
      <c r="E22" s="7"/>
      <c r="X22" s="48"/>
      <c r="Y22" s="48"/>
      <c r="AB22" s="48" t="str">
        <f t="shared" si="0"/>
        <v/>
      </c>
      <c r="AC22" s="48" t="str">
        <f>IF(AB22="","",_xlfn.RANK.EQ(AB22,$AB$7:INDEX($AB:$AB,6+$AA$2),1))</f>
        <v/>
      </c>
      <c r="AD22" s="48" t="str">
        <f t="shared" si="1"/>
        <v/>
      </c>
    </row>
    <row r="23" spans="1:30" x14ac:dyDescent="0.2">
      <c r="A23" s="82"/>
      <c r="B23" s="96"/>
      <c r="C23" s="97"/>
      <c r="D23" s="98"/>
      <c r="E23" s="7"/>
      <c r="X23" s="48"/>
      <c r="Y23" s="48"/>
      <c r="AB23" s="48" t="str">
        <f t="shared" si="0"/>
        <v/>
      </c>
      <c r="AC23" s="48" t="str">
        <f>IF(AB23="","",_xlfn.RANK.EQ(AB23,$AB$7:INDEX($AB:$AB,6+$AA$2),1))</f>
        <v/>
      </c>
      <c r="AD23" s="48" t="str">
        <f t="shared" si="1"/>
        <v/>
      </c>
    </row>
    <row r="24" spans="1:30" x14ac:dyDescent="0.2">
      <c r="A24" s="82"/>
      <c r="B24" s="96"/>
      <c r="C24" s="97"/>
      <c r="D24" s="98"/>
      <c r="E24" s="7"/>
      <c r="X24" s="48"/>
      <c r="Y24" s="48"/>
      <c r="AB24" s="48" t="str">
        <f t="shared" si="0"/>
        <v/>
      </c>
      <c r="AC24" s="48" t="str">
        <f>IF(AB24="","",_xlfn.RANK.EQ(AB24,$AB$7:INDEX($AB:$AB,6+$AA$2),1))</f>
        <v/>
      </c>
      <c r="AD24" s="48" t="str">
        <f t="shared" si="1"/>
        <v/>
      </c>
    </row>
    <row r="25" spans="1:30" x14ac:dyDescent="0.2">
      <c r="A25" s="82"/>
      <c r="B25" s="96"/>
      <c r="C25" s="97"/>
      <c r="D25" s="98"/>
      <c r="E25" s="7"/>
      <c r="X25" s="48"/>
      <c r="Y25" s="48"/>
      <c r="AB25" s="48" t="str">
        <f t="shared" si="0"/>
        <v/>
      </c>
      <c r="AC25" s="48" t="str">
        <f>IF(AB25="","",_xlfn.RANK.EQ(AB25,$AB$7:INDEX($AB:$AB,6+$AA$2),1))</f>
        <v/>
      </c>
      <c r="AD25" s="48" t="str">
        <f t="shared" si="1"/>
        <v/>
      </c>
    </row>
    <row r="26" spans="1:30" x14ac:dyDescent="0.2">
      <c r="A26" s="82"/>
      <c r="B26" s="96"/>
      <c r="C26" s="97"/>
      <c r="D26" s="98"/>
      <c r="E26" s="7"/>
      <c r="X26" s="48"/>
      <c r="Y26" s="48"/>
      <c r="AB26" s="48" t="str">
        <f t="shared" si="0"/>
        <v/>
      </c>
      <c r="AC26" s="48" t="str">
        <f>IF(AB26="","",_xlfn.RANK.EQ(AB26,$AB$7:INDEX($AB:$AB,6+$AA$2),1))</f>
        <v/>
      </c>
      <c r="AD26" s="48" t="str">
        <f t="shared" si="1"/>
        <v/>
      </c>
    </row>
    <row r="27" spans="1:30" x14ac:dyDescent="0.2">
      <c r="A27" s="82"/>
      <c r="B27" s="96"/>
      <c r="C27" s="97"/>
      <c r="D27" s="98"/>
      <c r="E27" s="7"/>
      <c r="X27" s="48"/>
      <c r="Y27" s="48"/>
      <c r="AB27" s="48" t="str">
        <f t="shared" si="0"/>
        <v/>
      </c>
      <c r="AC27" s="48" t="str">
        <f>IF(AB27="","",_xlfn.RANK.EQ(AB27,$AB$7:INDEX($AB:$AB,6+$AA$2),1))</f>
        <v/>
      </c>
      <c r="AD27" s="48" t="str">
        <f t="shared" si="1"/>
        <v/>
      </c>
    </row>
    <row r="28" spans="1:30" x14ac:dyDescent="0.2">
      <c r="A28" s="82"/>
      <c r="B28" s="96"/>
      <c r="C28" s="97"/>
      <c r="D28" s="98"/>
      <c r="E28" s="7"/>
      <c r="X28" s="48"/>
      <c r="Y28" s="48"/>
      <c r="AB28" s="48" t="str">
        <f t="shared" si="0"/>
        <v/>
      </c>
      <c r="AC28" s="48" t="str">
        <f>IF(AB28="","",_xlfn.RANK.EQ(AB28,$AB$7:INDEX($AB:$AB,6+$AA$2),1))</f>
        <v/>
      </c>
      <c r="AD28" s="48" t="str">
        <f t="shared" si="1"/>
        <v/>
      </c>
    </row>
    <row r="29" spans="1:30" x14ac:dyDescent="0.2">
      <c r="A29" s="82"/>
      <c r="B29" s="96"/>
      <c r="C29" s="97"/>
      <c r="D29" s="98"/>
      <c r="E29" s="7"/>
      <c r="X29" s="48"/>
      <c r="Y29" s="48"/>
      <c r="AB29" s="48" t="str">
        <f t="shared" si="0"/>
        <v/>
      </c>
      <c r="AC29" s="48" t="str">
        <f>IF(AB29="","",_xlfn.RANK.EQ(AB29,$AB$7:INDEX($AB:$AB,6+$AA$2),1))</f>
        <v/>
      </c>
      <c r="AD29" s="48" t="str">
        <f t="shared" si="1"/>
        <v/>
      </c>
    </row>
    <row r="30" spans="1:30" x14ac:dyDescent="0.2">
      <c r="A30" s="82"/>
      <c r="B30" s="96"/>
      <c r="C30" s="97"/>
      <c r="D30" s="98"/>
      <c r="E30" s="7"/>
      <c r="X30" s="48"/>
      <c r="Y30" s="48"/>
      <c r="AB30" s="48" t="str">
        <f t="shared" si="0"/>
        <v/>
      </c>
      <c r="AC30" s="48" t="str">
        <f>IF(AB30="","",_xlfn.RANK.EQ(AB30,$AB$7:INDEX($AB:$AB,6+$AA$2),1))</f>
        <v/>
      </c>
      <c r="AD30" s="48" t="str">
        <f t="shared" si="1"/>
        <v/>
      </c>
    </row>
    <row r="31" spans="1:30" x14ac:dyDescent="0.2">
      <c r="A31" s="82"/>
      <c r="B31" s="96"/>
      <c r="C31" s="97"/>
      <c r="D31" s="98"/>
      <c r="E31" s="7"/>
      <c r="X31" s="48"/>
      <c r="Y31" s="48"/>
      <c r="AB31" s="48" t="str">
        <f t="shared" si="0"/>
        <v/>
      </c>
      <c r="AC31" s="48" t="str">
        <f>IF(AB31="","",_xlfn.RANK.EQ(AB31,$AB$7:INDEX($AB:$AB,6+$AA$2),1))</f>
        <v/>
      </c>
      <c r="AD31" s="48" t="str">
        <f t="shared" si="1"/>
        <v/>
      </c>
    </row>
    <row r="32" spans="1:30" x14ac:dyDescent="0.2">
      <c r="A32" s="82"/>
      <c r="B32" s="96"/>
      <c r="C32" s="97"/>
      <c r="D32" s="98"/>
      <c r="E32" s="7"/>
      <c r="X32" s="48"/>
      <c r="Y32" s="48"/>
      <c r="AB32" s="48" t="str">
        <f t="shared" si="0"/>
        <v/>
      </c>
      <c r="AC32" s="48" t="str">
        <f>IF(AB32="","",_xlfn.RANK.EQ(AB32,$AB$7:INDEX($AB:$AB,6+$AA$2),1))</f>
        <v/>
      </c>
      <c r="AD32" s="48" t="str">
        <f t="shared" si="1"/>
        <v/>
      </c>
    </row>
    <row r="33" spans="1:30" x14ac:dyDescent="0.2">
      <c r="A33" s="82"/>
      <c r="B33" s="96"/>
      <c r="C33" s="97"/>
      <c r="D33" s="98"/>
      <c r="E33" s="7"/>
      <c r="X33" s="48"/>
      <c r="Y33" s="48"/>
      <c r="AB33" s="48" t="str">
        <f t="shared" si="0"/>
        <v/>
      </c>
      <c r="AC33" s="48" t="str">
        <f>IF(AB33="","",_xlfn.RANK.EQ(AB33,$AB$7:INDEX($AB:$AB,6+$AA$2),1))</f>
        <v/>
      </c>
      <c r="AD33" s="48" t="str">
        <f t="shared" si="1"/>
        <v/>
      </c>
    </row>
    <row r="34" spans="1:30" x14ac:dyDescent="0.2">
      <c r="A34" s="82"/>
      <c r="B34" s="96"/>
      <c r="C34" s="97"/>
      <c r="D34" s="98"/>
      <c r="E34" s="7"/>
      <c r="X34" s="48"/>
      <c r="Y34" s="48"/>
      <c r="AB34" s="48" t="str">
        <f t="shared" si="0"/>
        <v/>
      </c>
      <c r="AC34" s="48" t="str">
        <f>IF(AB34="","",_xlfn.RANK.EQ(AB34,$AB$7:INDEX($AB:$AB,6+$AA$2),1))</f>
        <v/>
      </c>
      <c r="AD34" s="48" t="str">
        <f t="shared" si="1"/>
        <v/>
      </c>
    </row>
    <row r="35" spans="1:30" x14ac:dyDescent="0.2">
      <c r="A35" s="82"/>
      <c r="B35" s="96"/>
      <c r="C35" s="97"/>
      <c r="D35" s="98"/>
      <c r="E35" s="7"/>
      <c r="X35" s="48"/>
      <c r="Y35" s="48"/>
      <c r="AB35" s="48" t="str">
        <f t="shared" si="0"/>
        <v/>
      </c>
      <c r="AC35" s="48" t="str">
        <f>IF(AB35="","",_xlfn.RANK.EQ(AB35,$AB$7:INDEX($AB:$AB,6+$AA$2),1))</f>
        <v/>
      </c>
      <c r="AD35" s="48" t="str">
        <f t="shared" si="1"/>
        <v/>
      </c>
    </row>
    <row r="36" spans="1:30" x14ac:dyDescent="0.2">
      <c r="A36" s="82"/>
      <c r="B36" s="96"/>
      <c r="C36" s="97"/>
      <c r="D36" s="98"/>
      <c r="E36" s="7"/>
      <c r="X36" s="48"/>
      <c r="Y36" s="48"/>
      <c r="AB36" s="48" t="str">
        <f t="shared" si="0"/>
        <v/>
      </c>
      <c r="AC36" s="48" t="str">
        <f>IF(AB36="","",_xlfn.RANK.EQ(AB36,$AB$7:INDEX($AB:$AB,6+$AA$2),1))</f>
        <v/>
      </c>
      <c r="AD36" s="48" t="str">
        <f t="shared" si="1"/>
        <v/>
      </c>
    </row>
    <row r="37" spans="1:30" x14ac:dyDescent="0.2">
      <c r="A37" s="82"/>
      <c r="B37" s="96"/>
      <c r="C37" s="97"/>
      <c r="D37" s="98"/>
      <c r="E37" s="7"/>
      <c r="X37" s="48"/>
      <c r="Y37" s="48"/>
      <c r="AB37" s="48" t="str">
        <f t="shared" si="0"/>
        <v/>
      </c>
      <c r="AC37" s="48" t="str">
        <f>IF(AB37="","",_xlfn.RANK.EQ(AB37,$AB$7:INDEX($AB:$AB,6+$AA$2),1))</f>
        <v/>
      </c>
      <c r="AD37" s="48" t="str">
        <f t="shared" si="1"/>
        <v/>
      </c>
    </row>
    <row r="38" spans="1:30" x14ac:dyDescent="0.2">
      <c r="A38" s="82"/>
      <c r="B38" s="96"/>
      <c r="C38" s="97"/>
      <c r="D38" s="98"/>
      <c r="E38" s="7"/>
      <c r="X38" s="48"/>
      <c r="Y38" s="48"/>
      <c r="AB38" s="48" t="str">
        <f t="shared" si="0"/>
        <v/>
      </c>
      <c r="AC38" s="48" t="str">
        <f>IF(AB38="","",_xlfn.RANK.EQ(AB38,$AB$7:INDEX($AB:$AB,6+$AA$2),1))</f>
        <v/>
      </c>
      <c r="AD38" s="48" t="str">
        <f t="shared" si="1"/>
        <v/>
      </c>
    </row>
    <row r="39" spans="1:30" x14ac:dyDescent="0.2">
      <c r="A39" s="82"/>
      <c r="B39" s="96"/>
      <c r="C39" s="97"/>
      <c r="D39" s="98"/>
      <c r="E39" s="7"/>
      <c r="X39" s="48"/>
      <c r="Y39" s="48"/>
      <c r="AB39" s="48" t="str">
        <f t="shared" si="0"/>
        <v/>
      </c>
      <c r="AC39" s="48" t="str">
        <f>IF(AB39="","",_xlfn.RANK.EQ(AB39,$AB$7:INDEX($AB:$AB,6+$AA$2),1))</f>
        <v/>
      </c>
      <c r="AD39" s="48" t="str">
        <f t="shared" si="1"/>
        <v/>
      </c>
    </row>
    <row r="40" spans="1:30" x14ac:dyDescent="0.2">
      <c r="A40" s="82"/>
      <c r="B40" s="96"/>
      <c r="C40" s="97"/>
      <c r="D40" s="98"/>
      <c r="E40" s="7"/>
      <c r="X40" s="48"/>
      <c r="Y40" s="48"/>
      <c r="AB40" s="48" t="str">
        <f t="shared" si="0"/>
        <v/>
      </c>
      <c r="AC40" s="48" t="str">
        <f>IF(AB40="","",_xlfn.RANK.EQ(AB40,$AB$7:INDEX($AB:$AB,6+$AA$2),1))</f>
        <v/>
      </c>
      <c r="AD40" s="48" t="str">
        <f t="shared" si="1"/>
        <v/>
      </c>
    </row>
    <row r="41" spans="1:30" x14ac:dyDescent="0.2">
      <c r="A41" s="82"/>
      <c r="B41" s="96"/>
      <c r="C41" s="97"/>
      <c r="D41" s="98"/>
      <c r="E41" s="7"/>
      <c r="X41" s="48"/>
      <c r="Y41" s="48"/>
      <c r="AB41" s="48" t="str">
        <f t="shared" si="0"/>
        <v/>
      </c>
      <c r="AC41" s="48" t="str">
        <f>IF(AB41="","",_xlfn.RANK.EQ(AB41,$AB$7:INDEX($AB:$AB,6+$AA$2),1))</f>
        <v/>
      </c>
      <c r="AD41" s="48" t="str">
        <f t="shared" si="1"/>
        <v/>
      </c>
    </row>
    <row r="42" spans="1:30" x14ac:dyDescent="0.2">
      <c r="A42" s="82"/>
      <c r="B42" s="96"/>
      <c r="C42" s="97"/>
      <c r="D42" s="98"/>
      <c r="E42" s="7"/>
      <c r="X42" s="48"/>
      <c r="Y42" s="48"/>
      <c r="AB42" s="48" t="str">
        <f t="shared" si="0"/>
        <v/>
      </c>
      <c r="AC42" s="48" t="str">
        <f>IF(AB42="","",_xlfn.RANK.EQ(AB42,$AB$7:INDEX($AB:$AB,6+$AA$2),1))</f>
        <v/>
      </c>
      <c r="AD42" s="48" t="str">
        <f t="shared" si="1"/>
        <v/>
      </c>
    </row>
    <row r="43" spans="1:30" x14ac:dyDescent="0.2">
      <c r="A43" s="82"/>
      <c r="B43" s="96"/>
      <c r="C43" s="97"/>
      <c r="D43" s="98"/>
      <c r="E43" s="7"/>
      <c r="X43" s="48"/>
      <c r="Y43" s="48"/>
      <c r="AB43" s="48" t="str">
        <f t="shared" si="0"/>
        <v/>
      </c>
      <c r="AC43" s="48" t="str">
        <f>IF(AB43="","",_xlfn.RANK.EQ(AB43,$AB$7:INDEX($AB:$AB,6+$AA$2),1))</f>
        <v/>
      </c>
      <c r="AD43" s="48" t="str">
        <f t="shared" si="1"/>
        <v/>
      </c>
    </row>
    <row r="44" spans="1:30" x14ac:dyDescent="0.2">
      <c r="A44" s="82"/>
      <c r="B44" s="96"/>
      <c r="C44" s="97"/>
      <c r="D44" s="98"/>
      <c r="E44" s="7"/>
      <c r="X44" s="48"/>
      <c r="Y44" s="48"/>
      <c r="AB44" s="48" t="str">
        <f t="shared" si="0"/>
        <v/>
      </c>
      <c r="AC44" s="48" t="str">
        <f>IF(AB44="","",_xlfn.RANK.EQ(AB44,$AB$7:INDEX($AB:$AB,6+$AA$2),1))</f>
        <v/>
      </c>
      <c r="AD44" s="48" t="str">
        <f t="shared" si="1"/>
        <v/>
      </c>
    </row>
    <row r="45" spans="1:30" x14ac:dyDescent="0.2">
      <c r="A45" s="82"/>
      <c r="B45" s="96"/>
      <c r="C45" s="97"/>
      <c r="D45" s="98"/>
      <c r="E45" s="7"/>
      <c r="X45" s="48"/>
      <c r="Y45" s="48"/>
      <c r="AB45" s="48" t="str">
        <f t="shared" si="0"/>
        <v/>
      </c>
      <c r="AC45" s="48" t="str">
        <f>IF(AB45="","",_xlfn.RANK.EQ(AB45,$AB$7:INDEX($AB:$AB,6+$AA$2),1))</f>
        <v/>
      </c>
      <c r="AD45" s="48" t="str">
        <f t="shared" si="1"/>
        <v/>
      </c>
    </row>
    <row r="46" spans="1:30" x14ac:dyDescent="0.2">
      <c r="A46" s="82"/>
      <c r="B46" s="96"/>
      <c r="C46" s="97"/>
      <c r="D46" s="98"/>
      <c r="E46" s="7"/>
      <c r="X46" s="48"/>
      <c r="Y46" s="48"/>
      <c r="AB46" s="48" t="str">
        <f t="shared" si="0"/>
        <v/>
      </c>
      <c r="AC46" s="48" t="str">
        <f>IF(AB46="","",_xlfn.RANK.EQ(AB46,$AB$7:INDEX($AB:$AB,6+$AA$2),1))</f>
        <v/>
      </c>
      <c r="AD46" s="48" t="str">
        <f t="shared" si="1"/>
        <v/>
      </c>
    </row>
    <row r="47" spans="1:30" x14ac:dyDescent="0.2">
      <c r="A47" s="82"/>
      <c r="B47" s="96"/>
      <c r="C47" s="97"/>
      <c r="D47" s="98"/>
      <c r="E47" s="7"/>
      <c r="X47" s="48"/>
      <c r="Y47" s="48"/>
      <c r="AB47" s="48" t="str">
        <f t="shared" si="0"/>
        <v/>
      </c>
      <c r="AC47" s="48" t="str">
        <f>IF(AB47="","",_xlfn.RANK.EQ(AB47,$AB$7:INDEX($AB:$AB,6+$AA$2),1))</f>
        <v/>
      </c>
      <c r="AD47" s="48" t="str">
        <f t="shared" si="1"/>
        <v/>
      </c>
    </row>
    <row r="48" spans="1:30" x14ac:dyDescent="0.2">
      <c r="A48" s="82"/>
      <c r="B48" s="96"/>
      <c r="C48" s="97"/>
      <c r="D48" s="98"/>
      <c r="E48" s="7"/>
      <c r="X48" s="48"/>
      <c r="Y48" s="48"/>
      <c r="AB48" s="48" t="str">
        <f t="shared" si="0"/>
        <v/>
      </c>
      <c r="AC48" s="48" t="str">
        <f>IF(AB48="","",_xlfn.RANK.EQ(AB48,$AB$7:INDEX($AB:$AB,6+$AA$2),1))</f>
        <v/>
      </c>
      <c r="AD48" s="48" t="str">
        <f t="shared" si="1"/>
        <v/>
      </c>
    </row>
    <row r="49" spans="1:30" x14ac:dyDescent="0.2">
      <c r="A49" s="82"/>
      <c r="B49" s="96"/>
      <c r="C49" s="97"/>
      <c r="D49" s="98"/>
      <c r="E49" s="7"/>
      <c r="X49" s="48"/>
      <c r="Y49" s="48"/>
      <c r="AB49" s="48" t="str">
        <f t="shared" si="0"/>
        <v/>
      </c>
      <c r="AC49" s="48" t="str">
        <f>IF(AB49="","",_xlfn.RANK.EQ(AB49,$AB$7:INDEX($AB:$AB,6+$AA$2),1))</f>
        <v/>
      </c>
      <c r="AD49" s="48" t="str">
        <f t="shared" si="1"/>
        <v/>
      </c>
    </row>
    <row r="50" spans="1:30" x14ac:dyDescent="0.2">
      <c r="A50" s="82"/>
      <c r="B50" s="96"/>
      <c r="C50" s="97"/>
      <c r="D50" s="98"/>
      <c r="E50" s="7"/>
      <c r="X50" s="48"/>
      <c r="Y50" s="48"/>
      <c r="AB50" s="48" t="str">
        <f t="shared" si="0"/>
        <v/>
      </c>
      <c r="AC50" s="48" t="str">
        <f>IF(AB50="","",_xlfn.RANK.EQ(AB50,$AB$7:INDEX($AB:$AB,6+$AA$2),1))</f>
        <v/>
      </c>
      <c r="AD50" s="48" t="str">
        <f t="shared" si="1"/>
        <v/>
      </c>
    </row>
    <row r="51" spans="1:30" x14ac:dyDescent="0.2">
      <c r="A51" s="82"/>
      <c r="B51" s="96"/>
      <c r="C51" s="97"/>
      <c r="D51" s="98"/>
      <c r="E51" s="7"/>
      <c r="X51" s="48"/>
      <c r="Y51" s="48"/>
      <c r="AB51" s="48" t="str">
        <f t="shared" si="0"/>
        <v/>
      </c>
      <c r="AC51" s="48" t="str">
        <f>IF(AB51="","",_xlfn.RANK.EQ(AB51,$AB$7:INDEX($AB:$AB,6+$AA$2),1))</f>
        <v/>
      </c>
      <c r="AD51" s="48" t="str">
        <f t="shared" si="1"/>
        <v/>
      </c>
    </row>
    <row r="52" spans="1:30" x14ac:dyDescent="0.2">
      <c r="A52" s="82"/>
      <c r="B52" s="96"/>
      <c r="C52" s="97"/>
      <c r="D52" s="98"/>
      <c r="E52" s="7"/>
      <c r="X52" s="48"/>
      <c r="Y52" s="48"/>
      <c r="AB52" s="48" t="str">
        <f t="shared" si="0"/>
        <v/>
      </c>
      <c r="AC52" s="48" t="str">
        <f>IF(AB52="","",_xlfn.RANK.EQ(AB52,$AB$7:INDEX($AB:$AB,6+$AA$2),1))</f>
        <v/>
      </c>
      <c r="AD52" s="48" t="str">
        <f t="shared" si="1"/>
        <v/>
      </c>
    </row>
    <row r="53" spans="1:30" x14ac:dyDescent="0.2">
      <c r="A53" s="82"/>
      <c r="B53" s="96"/>
      <c r="C53" s="97"/>
      <c r="D53" s="98"/>
      <c r="E53" s="7"/>
      <c r="X53" s="48"/>
      <c r="Y53" s="48"/>
      <c r="AB53" s="48" t="str">
        <f t="shared" si="0"/>
        <v/>
      </c>
      <c r="AC53" s="48" t="str">
        <f>IF(AB53="","",_xlfn.RANK.EQ(AB53,$AB$7:INDEX($AB:$AB,6+$AA$2),1))</f>
        <v/>
      </c>
      <c r="AD53" s="48" t="str">
        <f t="shared" si="1"/>
        <v/>
      </c>
    </row>
    <row r="54" spans="1:30" x14ac:dyDescent="0.2">
      <c r="A54" s="82"/>
      <c r="B54" s="96"/>
      <c r="C54" s="97"/>
      <c r="D54" s="98"/>
      <c r="E54" s="7"/>
      <c r="X54" s="48"/>
      <c r="Y54" s="48"/>
      <c r="AB54" s="48" t="str">
        <f t="shared" si="0"/>
        <v/>
      </c>
      <c r="AC54" s="48" t="str">
        <f>IF(AB54="","",_xlfn.RANK.EQ(AB54,$AB$7:INDEX($AB:$AB,6+$AA$2),1))</f>
        <v/>
      </c>
      <c r="AD54" s="48" t="str">
        <f t="shared" si="1"/>
        <v/>
      </c>
    </row>
    <row r="55" spans="1:30" x14ac:dyDescent="0.2">
      <c r="A55" s="82"/>
      <c r="B55" s="96"/>
      <c r="C55" s="97"/>
      <c r="D55" s="98"/>
      <c r="E55" s="7"/>
      <c r="X55" s="48"/>
      <c r="Y55" s="48"/>
      <c r="AB55" s="48" t="str">
        <f t="shared" si="0"/>
        <v/>
      </c>
      <c r="AC55" s="48" t="str">
        <f>IF(AB55="","",_xlfn.RANK.EQ(AB55,$AB$7:INDEX($AB:$AB,6+$AA$2),1))</f>
        <v/>
      </c>
      <c r="AD55" s="48" t="str">
        <f t="shared" si="1"/>
        <v/>
      </c>
    </row>
    <row r="56" spans="1:30" x14ac:dyDescent="0.2">
      <c r="A56" s="82"/>
      <c r="B56" s="96"/>
      <c r="C56" s="97"/>
      <c r="D56" s="98"/>
      <c r="E56" s="7"/>
      <c r="X56" s="48"/>
      <c r="Y56" s="48"/>
      <c r="AB56" s="48" t="str">
        <f t="shared" si="0"/>
        <v/>
      </c>
      <c r="AC56" s="48" t="str">
        <f>IF(AB56="","",_xlfn.RANK.EQ(AB56,$AB$7:INDEX($AB:$AB,6+$AA$2),1))</f>
        <v/>
      </c>
      <c r="AD56" s="48" t="str">
        <f t="shared" si="1"/>
        <v/>
      </c>
    </row>
    <row r="57" spans="1:30" x14ac:dyDescent="0.2">
      <c r="A57" s="82"/>
      <c r="B57" s="96"/>
      <c r="C57" s="97"/>
      <c r="D57" s="98"/>
      <c r="E57" s="7"/>
      <c r="X57" s="48"/>
      <c r="Y57" s="48"/>
      <c r="AB57" s="48" t="str">
        <f t="shared" si="0"/>
        <v/>
      </c>
      <c r="AC57" s="48" t="str">
        <f>IF(AB57="","",_xlfn.RANK.EQ(AB57,$AB$7:INDEX($AB:$AB,6+$AA$2),1))</f>
        <v/>
      </c>
      <c r="AD57" s="48" t="str">
        <f t="shared" si="1"/>
        <v/>
      </c>
    </row>
    <row r="58" spans="1:30" x14ac:dyDescent="0.2">
      <c r="A58" s="82"/>
      <c r="B58" s="96"/>
      <c r="C58" s="97"/>
      <c r="D58" s="98"/>
      <c r="E58" s="7"/>
      <c r="X58" s="48"/>
      <c r="Y58" s="48"/>
      <c r="AB58" s="48" t="str">
        <f t="shared" si="0"/>
        <v/>
      </c>
      <c r="AC58" s="48" t="str">
        <f>IF(AB58="","",_xlfn.RANK.EQ(AB58,$AB$7:INDEX($AB:$AB,6+$AA$2),1))</f>
        <v/>
      </c>
      <c r="AD58" s="48" t="str">
        <f t="shared" si="1"/>
        <v/>
      </c>
    </row>
    <row r="59" spans="1:30" x14ac:dyDescent="0.2">
      <c r="A59" s="82"/>
      <c r="B59" s="96"/>
      <c r="C59" s="97"/>
      <c r="D59" s="98"/>
      <c r="E59" s="7"/>
      <c r="X59" s="48"/>
      <c r="Y59" s="48"/>
      <c r="AB59" s="48" t="str">
        <f t="shared" si="0"/>
        <v/>
      </c>
      <c r="AC59" s="48" t="str">
        <f>IF(AB59="","",_xlfn.RANK.EQ(AB59,$AB$7:INDEX($AB:$AB,6+$AA$2),1))</f>
        <v/>
      </c>
      <c r="AD59" s="48" t="str">
        <f t="shared" si="1"/>
        <v/>
      </c>
    </row>
    <row r="60" spans="1:30" x14ac:dyDescent="0.2">
      <c r="A60" s="82"/>
      <c r="B60" s="96"/>
      <c r="C60" s="97"/>
      <c r="D60" s="98"/>
      <c r="E60" s="7"/>
      <c r="X60" s="48"/>
      <c r="Y60" s="48"/>
      <c r="AB60" s="48" t="str">
        <f t="shared" si="0"/>
        <v/>
      </c>
      <c r="AC60" s="48" t="str">
        <f>IF(AB60="","",_xlfn.RANK.EQ(AB60,$AB$7:INDEX($AB:$AB,6+$AA$2),1))</f>
        <v/>
      </c>
      <c r="AD60" s="48" t="str">
        <f t="shared" si="1"/>
        <v/>
      </c>
    </row>
    <row r="61" spans="1:30" x14ac:dyDescent="0.2">
      <c r="A61" s="82"/>
      <c r="B61" s="96"/>
      <c r="C61" s="97"/>
      <c r="D61" s="98"/>
      <c r="E61" s="7"/>
      <c r="X61" s="48"/>
      <c r="Y61" s="48"/>
      <c r="AB61" s="48" t="str">
        <f t="shared" si="0"/>
        <v/>
      </c>
      <c r="AC61" s="48" t="str">
        <f>IF(AB61="","",_xlfn.RANK.EQ(AB61,$AB$7:INDEX($AB:$AB,6+$AA$2),1))</f>
        <v/>
      </c>
      <c r="AD61" s="48" t="str">
        <f t="shared" si="1"/>
        <v/>
      </c>
    </row>
    <row r="62" spans="1:30" x14ac:dyDescent="0.2">
      <c r="A62" s="82"/>
      <c r="B62" s="96"/>
      <c r="C62" s="97"/>
      <c r="D62" s="98"/>
      <c r="E62" s="7"/>
      <c r="X62" s="48"/>
      <c r="Y62" s="48"/>
      <c r="AB62" s="48" t="str">
        <f t="shared" si="0"/>
        <v/>
      </c>
      <c r="AC62" s="48" t="str">
        <f>IF(AB62="","",_xlfn.RANK.EQ(AB62,$AB$7:INDEX($AB:$AB,6+$AA$2),1))</f>
        <v/>
      </c>
      <c r="AD62" s="48" t="str">
        <f t="shared" si="1"/>
        <v/>
      </c>
    </row>
    <row r="63" spans="1:30" x14ac:dyDescent="0.2">
      <c r="A63" s="82"/>
      <c r="B63" s="96"/>
      <c r="C63" s="97"/>
      <c r="D63" s="98"/>
      <c r="E63" s="7"/>
      <c r="X63" s="48"/>
      <c r="Y63" s="48"/>
      <c r="AB63" s="48" t="str">
        <f t="shared" si="0"/>
        <v/>
      </c>
      <c r="AC63" s="48" t="str">
        <f>IF(AB63="","",_xlfn.RANK.EQ(AB63,$AB$7:INDEX($AB:$AB,6+$AA$2),1))</f>
        <v/>
      </c>
      <c r="AD63" s="48" t="str">
        <f t="shared" si="1"/>
        <v/>
      </c>
    </row>
    <row r="64" spans="1:30" x14ac:dyDescent="0.2">
      <c r="A64" s="82"/>
      <c r="B64" s="96"/>
      <c r="C64" s="97"/>
      <c r="D64" s="98"/>
      <c r="E64" s="7"/>
      <c r="X64" s="48"/>
      <c r="Y64" s="48"/>
      <c r="AB64" s="48" t="str">
        <f t="shared" si="0"/>
        <v/>
      </c>
      <c r="AC64" s="48" t="str">
        <f>IF(AB64="","",_xlfn.RANK.EQ(AB64,$AB$7:INDEX($AB:$AB,6+$AA$2),1))</f>
        <v/>
      </c>
      <c r="AD64" s="48" t="str">
        <f t="shared" si="1"/>
        <v/>
      </c>
    </row>
    <row r="65" spans="1:30" x14ac:dyDescent="0.2">
      <c r="A65" s="82"/>
      <c r="B65" s="96"/>
      <c r="C65" s="97"/>
      <c r="D65" s="98"/>
      <c r="E65" s="7"/>
      <c r="X65" s="48"/>
      <c r="Y65" s="48"/>
      <c r="AB65" s="48" t="str">
        <f t="shared" si="0"/>
        <v/>
      </c>
      <c r="AC65" s="48" t="str">
        <f>IF(AB65="","",_xlfn.RANK.EQ(AB65,$AB$7:INDEX($AB:$AB,6+$AA$2),1))</f>
        <v/>
      </c>
      <c r="AD65" s="48" t="str">
        <f t="shared" si="1"/>
        <v/>
      </c>
    </row>
    <row r="66" spans="1:30" x14ac:dyDescent="0.2">
      <c r="A66" s="82"/>
      <c r="B66" s="96"/>
      <c r="C66" s="97"/>
      <c r="D66" s="98"/>
      <c r="E66" s="7"/>
      <c r="X66" s="48"/>
      <c r="Y66" s="48"/>
      <c r="AB66" s="48" t="str">
        <f t="shared" si="0"/>
        <v/>
      </c>
      <c r="AC66" s="48" t="str">
        <f>IF(AB66="","",_xlfn.RANK.EQ(AB66,$AB$7:INDEX($AB:$AB,6+$AA$2),1))</f>
        <v/>
      </c>
      <c r="AD66" s="48" t="str">
        <f t="shared" si="1"/>
        <v/>
      </c>
    </row>
    <row r="67" spans="1:30" x14ac:dyDescent="0.2">
      <c r="A67" s="82"/>
      <c r="B67" s="96"/>
      <c r="C67" s="97"/>
      <c r="D67" s="98"/>
      <c r="E67" s="7"/>
      <c r="X67" s="48"/>
      <c r="Y67" s="48"/>
      <c r="AB67" s="48" t="str">
        <f t="shared" si="0"/>
        <v/>
      </c>
      <c r="AC67" s="48" t="str">
        <f>IF(AB67="","",_xlfn.RANK.EQ(AB67,$AB$7:INDEX($AB:$AB,6+$AA$2),1))</f>
        <v/>
      </c>
      <c r="AD67" s="48" t="str">
        <f t="shared" si="1"/>
        <v/>
      </c>
    </row>
    <row r="68" spans="1:30" x14ac:dyDescent="0.2">
      <c r="A68" s="82"/>
      <c r="B68" s="96"/>
      <c r="C68" s="97"/>
      <c r="D68" s="98"/>
      <c r="E68" s="7"/>
      <c r="X68" s="48"/>
      <c r="Y68" s="48"/>
      <c r="AB68" s="48" t="str">
        <f t="shared" si="0"/>
        <v/>
      </c>
      <c r="AC68" s="48" t="str">
        <f>IF(AB68="","",_xlfn.RANK.EQ(AB68,$AB$7:INDEX($AB:$AB,6+$AA$2),1))</f>
        <v/>
      </c>
      <c r="AD68" s="48" t="str">
        <f t="shared" si="1"/>
        <v/>
      </c>
    </row>
    <row r="69" spans="1:30" x14ac:dyDescent="0.2">
      <c r="A69" s="82"/>
      <c r="B69" s="96"/>
      <c r="C69" s="97"/>
      <c r="D69" s="98"/>
      <c r="E69" s="7"/>
      <c r="X69" s="48"/>
      <c r="Y69" s="48"/>
      <c r="AB69" s="48" t="str">
        <f t="shared" si="0"/>
        <v/>
      </c>
      <c r="AC69" s="48" t="str">
        <f>IF(AB69="","",_xlfn.RANK.EQ(AB69,$AB$7:INDEX($AB:$AB,6+$AA$2),1))</f>
        <v/>
      </c>
      <c r="AD69" s="48" t="str">
        <f t="shared" si="1"/>
        <v/>
      </c>
    </row>
    <row r="70" spans="1:30" x14ac:dyDescent="0.2">
      <c r="A70" s="82"/>
      <c r="B70" s="96"/>
      <c r="C70" s="97"/>
      <c r="D70" s="98"/>
      <c r="E70" s="7"/>
      <c r="X70" s="48"/>
      <c r="Y70" s="48"/>
      <c r="AB70" s="48" t="str">
        <f t="shared" si="0"/>
        <v/>
      </c>
      <c r="AC70" s="48" t="str">
        <f>IF(AB70="","",_xlfn.RANK.EQ(AB70,$AB$7:INDEX($AB:$AB,6+$AA$2),1))</f>
        <v/>
      </c>
      <c r="AD70" s="48" t="str">
        <f t="shared" si="1"/>
        <v/>
      </c>
    </row>
    <row r="71" spans="1:30" x14ac:dyDescent="0.2">
      <c r="A71" s="82"/>
      <c r="B71" s="96"/>
      <c r="C71" s="97"/>
      <c r="D71" s="98"/>
      <c r="E71" s="7"/>
      <c r="X71" s="48"/>
      <c r="Y71" s="48"/>
      <c r="AB71" s="48" t="str">
        <f t="shared" si="0"/>
        <v/>
      </c>
      <c r="AC71" s="48" t="str">
        <f>IF(AB71="","",_xlfn.RANK.EQ(AB71,$AB$7:INDEX($AB:$AB,6+$AA$2),1))</f>
        <v/>
      </c>
      <c r="AD71" s="48" t="str">
        <f t="shared" si="1"/>
        <v/>
      </c>
    </row>
    <row r="72" spans="1:30" x14ac:dyDescent="0.2">
      <c r="A72" s="82"/>
      <c r="B72" s="96"/>
      <c r="C72" s="97"/>
      <c r="D72" s="98"/>
      <c r="E72" s="7"/>
      <c r="X72" s="48"/>
      <c r="Y72" s="48"/>
      <c r="AB72" s="48" t="str">
        <f t="shared" ref="AB72:AB135" si="2">IF($A72="","",MOD(ABS(SIN($AA$1+ROW()*97))*100000 + ROW()/1000000,1))</f>
        <v/>
      </c>
      <c r="AC72" s="48" t="str">
        <f>IF(AB72="","",_xlfn.RANK.EQ(AB72,$AB$7:INDEX($AB:$AB,6+$AA$2),1))</f>
        <v/>
      </c>
      <c r="AD72" s="48" t="str">
        <f t="shared" ref="AD72:AD135" si="3">IF(AC72="","",IF(AC72&lt;=$AA$3,"JA",""))</f>
        <v/>
      </c>
    </row>
    <row r="73" spans="1:30" x14ac:dyDescent="0.2">
      <c r="A73" s="82"/>
      <c r="B73" s="96"/>
      <c r="C73" s="97"/>
      <c r="D73" s="98"/>
      <c r="E73" s="7"/>
      <c r="X73" s="48"/>
      <c r="Y73" s="48"/>
      <c r="AB73" s="48" t="str">
        <f t="shared" si="2"/>
        <v/>
      </c>
      <c r="AC73" s="48" t="str">
        <f>IF(AB73="","",_xlfn.RANK.EQ(AB73,$AB$7:INDEX($AB:$AB,6+$AA$2),1))</f>
        <v/>
      </c>
      <c r="AD73" s="48" t="str">
        <f t="shared" si="3"/>
        <v/>
      </c>
    </row>
    <row r="74" spans="1:30" x14ac:dyDescent="0.2">
      <c r="A74" s="82"/>
      <c r="B74" s="96"/>
      <c r="C74" s="97"/>
      <c r="D74" s="98"/>
      <c r="E74" s="7"/>
      <c r="X74" s="48"/>
      <c r="Y74" s="48"/>
      <c r="AB74" s="48" t="str">
        <f t="shared" si="2"/>
        <v/>
      </c>
      <c r="AC74" s="48" t="str">
        <f>IF(AB74="","",_xlfn.RANK.EQ(AB74,$AB$7:INDEX($AB:$AB,6+$AA$2),1))</f>
        <v/>
      </c>
      <c r="AD74" s="48" t="str">
        <f t="shared" si="3"/>
        <v/>
      </c>
    </row>
    <row r="75" spans="1:30" x14ac:dyDescent="0.2">
      <c r="A75" s="82"/>
      <c r="B75" s="96"/>
      <c r="C75" s="97"/>
      <c r="D75" s="98"/>
      <c r="E75" s="7"/>
      <c r="X75" s="48"/>
      <c r="Y75" s="48"/>
      <c r="AB75" s="48" t="str">
        <f t="shared" si="2"/>
        <v/>
      </c>
      <c r="AC75" s="48" t="str">
        <f>IF(AB75="","",_xlfn.RANK.EQ(AB75,$AB$7:INDEX($AB:$AB,6+$AA$2),1))</f>
        <v/>
      </c>
      <c r="AD75" s="48" t="str">
        <f t="shared" si="3"/>
        <v/>
      </c>
    </row>
    <row r="76" spans="1:30" x14ac:dyDescent="0.2">
      <c r="A76" s="82"/>
      <c r="B76" s="96"/>
      <c r="C76" s="97"/>
      <c r="D76" s="98"/>
      <c r="E76" s="7"/>
      <c r="X76" s="48"/>
      <c r="Y76" s="48"/>
      <c r="AB76" s="48" t="str">
        <f t="shared" si="2"/>
        <v/>
      </c>
      <c r="AC76" s="48" t="str">
        <f>IF(AB76="","",_xlfn.RANK.EQ(AB76,$AB$7:INDEX($AB:$AB,6+$AA$2),1))</f>
        <v/>
      </c>
      <c r="AD76" s="48" t="str">
        <f t="shared" si="3"/>
        <v/>
      </c>
    </row>
    <row r="77" spans="1:30" x14ac:dyDescent="0.2">
      <c r="A77" s="82"/>
      <c r="B77" s="96"/>
      <c r="C77" s="97"/>
      <c r="D77" s="98"/>
      <c r="E77" s="7"/>
      <c r="X77" s="48"/>
      <c r="Y77" s="48"/>
      <c r="AB77" s="48" t="str">
        <f t="shared" si="2"/>
        <v/>
      </c>
      <c r="AC77" s="48" t="str">
        <f>IF(AB77="","",_xlfn.RANK.EQ(AB77,$AB$7:INDEX($AB:$AB,6+$AA$2),1))</f>
        <v/>
      </c>
      <c r="AD77" s="48" t="str">
        <f t="shared" si="3"/>
        <v/>
      </c>
    </row>
    <row r="78" spans="1:30" x14ac:dyDescent="0.2">
      <c r="A78" s="82"/>
      <c r="B78" s="96"/>
      <c r="C78" s="97"/>
      <c r="D78" s="98"/>
      <c r="E78" s="7"/>
      <c r="X78" s="48"/>
      <c r="Y78" s="48"/>
      <c r="AB78" s="48" t="str">
        <f t="shared" si="2"/>
        <v/>
      </c>
      <c r="AC78" s="48" t="str">
        <f>IF(AB78="","",_xlfn.RANK.EQ(AB78,$AB$7:INDEX($AB:$AB,6+$AA$2),1))</f>
        <v/>
      </c>
      <c r="AD78" s="48" t="str">
        <f t="shared" si="3"/>
        <v/>
      </c>
    </row>
    <row r="79" spans="1:30" x14ac:dyDescent="0.2">
      <c r="A79" s="82"/>
      <c r="B79" s="96"/>
      <c r="C79" s="97"/>
      <c r="D79" s="98"/>
      <c r="E79" s="7"/>
      <c r="X79" s="48"/>
      <c r="Y79" s="48"/>
      <c r="AB79" s="48" t="str">
        <f t="shared" si="2"/>
        <v/>
      </c>
      <c r="AC79" s="48" t="str">
        <f>IF(AB79="","",_xlfn.RANK.EQ(AB79,$AB$7:INDEX($AB:$AB,6+$AA$2),1))</f>
        <v/>
      </c>
      <c r="AD79" s="48" t="str">
        <f t="shared" si="3"/>
        <v/>
      </c>
    </row>
    <row r="80" spans="1:30" x14ac:dyDescent="0.2">
      <c r="A80" s="82"/>
      <c r="B80" s="96"/>
      <c r="C80" s="97"/>
      <c r="D80" s="98"/>
      <c r="E80" s="7"/>
      <c r="X80" s="48"/>
      <c r="Y80" s="48"/>
      <c r="AB80" s="48" t="str">
        <f t="shared" si="2"/>
        <v/>
      </c>
      <c r="AC80" s="48" t="str">
        <f>IF(AB80="","",_xlfn.RANK.EQ(AB80,$AB$7:INDEX($AB:$AB,6+$AA$2),1))</f>
        <v/>
      </c>
      <c r="AD80" s="48" t="str">
        <f t="shared" si="3"/>
        <v/>
      </c>
    </row>
    <row r="81" spans="1:30" x14ac:dyDescent="0.2">
      <c r="A81" s="82"/>
      <c r="B81" s="96"/>
      <c r="C81" s="97"/>
      <c r="D81" s="98"/>
      <c r="E81" s="7"/>
      <c r="X81" s="48"/>
      <c r="Y81" s="48"/>
      <c r="AB81" s="48" t="str">
        <f t="shared" si="2"/>
        <v/>
      </c>
      <c r="AC81" s="48" t="str">
        <f>IF(AB81="","",_xlfn.RANK.EQ(AB81,$AB$7:INDEX($AB:$AB,6+$AA$2),1))</f>
        <v/>
      </c>
      <c r="AD81" s="48" t="str">
        <f t="shared" si="3"/>
        <v/>
      </c>
    </row>
    <row r="82" spans="1:30" x14ac:dyDescent="0.2">
      <c r="A82" s="82"/>
      <c r="B82" s="96"/>
      <c r="C82" s="97"/>
      <c r="D82" s="98"/>
      <c r="E82" s="7"/>
      <c r="X82" s="48"/>
      <c r="Y82" s="48"/>
      <c r="AB82" s="48" t="str">
        <f t="shared" si="2"/>
        <v/>
      </c>
      <c r="AC82" s="48" t="str">
        <f>IF(AB82="","",_xlfn.RANK.EQ(AB82,$AB$7:INDEX($AB:$AB,6+$AA$2),1))</f>
        <v/>
      </c>
      <c r="AD82" s="48" t="str">
        <f t="shared" si="3"/>
        <v/>
      </c>
    </row>
    <row r="83" spans="1:30" x14ac:dyDescent="0.2">
      <c r="A83" s="82"/>
      <c r="B83" s="96"/>
      <c r="C83" s="97"/>
      <c r="D83" s="98"/>
      <c r="E83" s="7"/>
      <c r="X83" s="48"/>
      <c r="Y83" s="48"/>
      <c r="AB83" s="48" t="str">
        <f t="shared" si="2"/>
        <v/>
      </c>
      <c r="AC83" s="48" t="str">
        <f>IF(AB83="","",_xlfn.RANK.EQ(AB83,$AB$7:INDEX($AB:$AB,6+$AA$2),1))</f>
        <v/>
      </c>
      <c r="AD83" s="48" t="str">
        <f t="shared" si="3"/>
        <v/>
      </c>
    </row>
    <row r="84" spans="1:30" x14ac:dyDescent="0.2">
      <c r="A84" s="82"/>
      <c r="B84" s="96"/>
      <c r="C84" s="97"/>
      <c r="D84" s="98"/>
      <c r="E84" s="7"/>
      <c r="X84" s="48"/>
      <c r="Y84" s="48"/>
      <c r="AB84" s="48" t="str">
        <f t="shared" si="2"/>
        <v/>
      </c>
      <c r="AC84" s="48" t="str">
        <f>IF(AB84="","",_xlfn.RANK.EQ(AB84,$AB$7:INDEX($AB:$AB,6+$AA$2),1))</f>
        <v/>
      </c>
      <c r="AD84" s="48" t="str">
        <f t="shared" si="3"/>
        <v/>
      </c>
    </row>
    <row r="85" spans="1:30" x14ac:dyDescent="0.2">
      <c r="A85" s="82"/>
      <c r="B85" s="96"/>
      <c r="C85" s="97"/>
      <c r="D85" s="98"/>
      <c r="E85" s="7"/>
      <c r="X85" s="48"/>
      <c r="Y85" s="48"/>
      <c r="AB85" s="48" t="str">
        <f t="shared" si="2"/>
        <v/>
      </c>
      <c r="AC85" s="48" t="str">
        <f>IF(AB85="","",_xlfn.RANK.EQ(AB85,$AB$7:INDEX($AB:$AB,6+$AA$2),1))</f>
        <v/>
      </c>
      <c r="AD85" s="48" t="str">
        <f t="shared" si="3"/>
        <v/>
      </c>
    </row>
    <row r="86" spans="1:30" x14ac:dyDescent="0.2">
      <c r="A86" s="82"/>
      <c r="B86" s="96"/>
      <c r="C86" s="97"/>
      <c r="D86" s="98"/>
      <c r="E86" s="7"/>
      <c r="X86" s="48"/>
      <c r="Y86" s="48"/>
      <c r="AB86" s="48" t="str">
        <f t="shared" si="2"/>
        <v/>
      </c>
      <c r="AC86" s="48" t="str">
        <f>IF(AB86="","",_xlfn.RANK.EQ(AB86,$AB$7:INDEX($AB:$AB,6+$AA$2),1))</f>
        <v/>
      </c>
      <c r="AD86" s="48" t="str">
        <f t="shared" si="3"/>
        <v/>
      </c>
    </row>
    <row r="87" spans="1:30" x14ac:dyDescent="0.2">
      <c r="A87" s="82"/>
      <c r="B87" s="96"/>
      <c r="C87" s="97"/>
      <c r="D87" s="98"/>
      <c r="E87" s="7"/>
      <c r="X87" s="48"/>
      <c r="Y87" s="48"/>
      <c r="AB87" s="48" t="str">
        <f t="shared" si="2"/>
        <v/>
      </c>
      <c r="AC87" s="48" t="str">
        <f>IF(AB87="","",_xlfn.RANK.EQ(AB87,$AB$7:INDEX($AB:$AB,6+$AA$2),1))</f>
        <v/>
      </c>
      <c r="AD87" s="48" t="str">
        <f t="shared" si="3"/>
        <v/>
      </c>
    </row>
    <row r="88" spans="1:30" x14ac:dyDescent="0.2">
      <c r="A88" s="82"/>
      <c r="B88" s="96"/>
      <c r="C88" s="97"/>
      <c r="D88" s="98"/>
      <c r="E88" s="7"/>
      <c r="X88" s="48"/>
      <c r="Y88" s="48"/>
      <c r="AB88" s="48" t="str">
        <f t="shared" si="2"/>
        <v/>
      </c>
      <c r="AC88" s="48" t="str">
        <f>IF(AB88="","",_xlfn.RANK.EQ(AB88,$AB$7:INDEX($AB:$AB,6+$AA$2),1))</f>
        <v/>
      </c>
      <c r="AD88" s="48" t="str">
        <f t="shared" si="3"/>
        <v/>
      </c>
    </row>
    <row r="89" spans="1:30" x14ac:dyDescent="0.2">
      <c r="A89" s="82"/>
      <c r="B89" s="96"/>
      <c r="C89" s="97"/>
      <c r="D89" s="98"/>
      <c r="E89" s="7"/>
      <c r="X89" s="48"/>
      <c r="Y89" s="48"/>
      <c r="AB89" s="48" t="str">
        <f t="shared" si="2"/>
        <v/>
      </c>
      <c r="AC89" s="48" t="str">
        <f>IF(AB89="","",_xlfn.RANK.EQ(AB89,$AB$7:INDEX($AB:$AB,6+$AA$2),1))</f>
        <v/>
      </c>
      <c r="AD89" s="48" t="str">
        <f t="shared" si="3"/>
        <v/>
      </c>
    </row>
    <row r="90" spans="1:30" x14ac:dyDescent="0.2">
      <c r="A90" s="82"/>
      <c r="B90" s="96"/>
      <c r="C90" s="97"/>
      <c r="D90" s="98"/>
      <c r="E90" s="7"/>
      <c r="X90" s="48"/>
      <c r="Y90" s="48"/>
      <c r="AB90" s="48" t="str">
        <f t="shared" si="2"/>
        <v/>
      </c>
      <c r="AC90" s="48" t="str">
        <f>IF(AB90="","",_xlfn.RANK.EQ(AB90,$AB$7:INDEX($AB:$AB,6+$AA$2),1))</f>
        <v/>
      </c>
      <c r="AD90" s="48" t="str">
        <f t="shared" si="3"/>
        <v/>
      </c>
    </row>
    <row r="91" spans="1:30" x14ac:dyDescent="0.2">
      <c r="A91" s="82"/>
      <c r="B91" s="96"/>
      <c r="C91" s="97"/>
      <c r="D91" s="98"/>
      <c r="E91" s="7"/>
      <c r="X91" s="48"/>
      <c r="Y91" s="48"/>
      <c r="AB91" s="48" t="str">
        <f t="shared" si="2"/>
        <v/>
      </c>
      <c r="AC91" s="48" t="str">
        <f>IF(AB91="","",_xlfn.RANK.EQ(AB91,$AB$7:INDEX($AB:$AB,6+$AA$2),1))</f>
        <v/>
      </c>
      <c r="AD91" s="48" t="str">
        <f t="shared" si="3"/>
        <v/>
      </c>
    </row>
    <row r="92" spans="1:30" x14ac:dyDescent="0.2">
      <c r="A92" s="82"/>
      <c r="B92" s="96"/>
      <c r="C92" s="97"/>
      <c r="D92" s="98"/>
      <c r="E92" s="7"/>
      <c r="X92" s="48"/>
      <c r="Y92" s="48"/>
      <c r="AB92" s="48" t="str">
        <f t="shared" si="2"/>
        <v/>
      </c>
      <c r="AC92" s="48" t="str">
        <f>IF(AB92="","",_xlfn.RANK.EQ(AB92,$AB$7:INDEX($AB:$AB,6+$AA$2),1))</f>
        <v/>
      </c>
      <c r="AD92" s="48" t="str">
        <f t="shared" si="3"/>
        <v/>
      </c>
    </row>
    <row r="93" spans="1:30" x14ac:dyDescent="0.2">
      <c r="A93" s="82"/>
      <c r="B93" s="96"/>
      <c r="C93" s="97"/>
      <c r="D93" s="98"/>
      <c r="E93" s="7"/>
      <c r="X93" s="48"/>
      <c r="Y93" s="48"/>
      <c r="AB93" s="48" t="str">
        <f t="shared" si="2"/>
        <v/>
      </c>
      <c r="AC93" s="48" t="str">
        <f>IF(AB93="","",_xlfn.RANK.EQ(AB93,$AB$7:INDEX($AB:$AB,6+$AA$2),1))</f>
        <v/>
      </c>
      <c r="AD93" s="48" t="str">
        <f t="shared" si="3"/>
        <v/>
      </c>
    </row>
    <row r="94" spans="1:30" x14ac:dyDescent="0.2">
      <c r="A94" s="82"/>
      <c r="B94" s="96"/>
      <c r="C94" s="97"/>
      <c r="D94" s="98"/>
      <c r="E94" s="7"/>
      <c r="X94" s="48"/>
      <c r="Y94" s="48"/>
      <c r="AB94" s="48" t="str">
        <f t="shared" si="2"/>
        <v/>
      </c>
      <c r="AC94" s="48" t="str">
        <f>IF(AB94="","",_xlfn.RANK.EQ(AB94,$AB$7:INDEX($AB:$AB,6+$AA$2),1))</f>
        <v/>
      </c>
      <c r="AD94" s="48" t="str">
        <f t="shared" si="3"/>
        <v/>
      </c>
    </row>
    <row r="95" spans="1:30" x14ac:dyDescent="0.2">
      <c r="A95" s="82"/>
      <c r="B95" s="96"/>
      <c r="C95" s="97"/>
      <c r="D95" s="98"/>
      <c r="E95" s="7"/>
      <c r="X95" s="48"/>
      <c r="Y95" s="48"/>
      <c r="AB95" s="48" t="str">
        <f t="shared" si="2"/>
        <v/>
      </c>
      <c r="AC95" s="48" t="str">
        <f>IF(AB95="","",_xlfn.RANK.EQ(AB95,$AB$7:INDEX($AB:$AB,6+$AA$2),1))</f>
        <v/>
      </c>
      <c r="AD95" s="48" t="str">
        <f t="shared" si="3"/>
        <v/>
      </c>
    </row>
    <row r="96" spans="1:30" x14ac:dyDescent="0.2">
      <c r="A96" s="82"/>
      <c r="B96" s="96"/>
      <c r="C96" s="97"/>
      <c r="D96" s="98"/>
      <c r="E96" s="7"/>
      <c r="X96" s="48"/>
      <c r="Y96" s="48"/>
      <c r="AB96" s="48" t="str">
        <f t="shared" si="2"/>
        <v/>
      </c>
      <c r="AC96" s="48" t="str">
        <f>IF(AB96="","",_xlfn.RANK.EQ(AB96,$AB$7:INDEX($AB:$AB,6+$AA$2),1))</f>
        <v/>
      </c>
      <c r="AD96" s="48" t="str">
        <f t="shared" si="3"/>
        <v/>
      </c>
    </row>
    <row r="97" spans="1:30" x14ac:dyDescent="0.2">
      <c r="A97" s="82"/>
      <c r="B97" s="96"/>
      <c r="C97" s="97"/>
      <c r="D97" s="98"/>
      <c r="E97" s="7"/>
      <c r="X97" s="48"/>
      <c r="Y97" s="48"/>
      <c r="AB97" s="48" t="str">
        <f t="shared" si="2"/>
        <v/>
      </c>
      <c r="AC97" s="48" t="str">
        <f>IF(AB97="","",_xlfn.RANK.EQ(AB97,$AB$7:INDEX($AB:$AB,6+$AA$2),1))</f>
        <v/>
      </c>
      <c r="AD97" s="48" t="str">
        <f t="shared" si="3"/>
        <v/>
      </c>
    </row>
    <row r="98" spans="1:30" x14ac:dyDescent="0.2">
      <c r="A98" s="82"/>
      <c r="B98" s="96"/>
      <c r="C98" s="97"/>
      <c r="D98" s="98"/>
      <c r="E98" s="7"/>
      <c r="X98" s="48"/>
      <c r="Y98" s="48"/>
      <c r="AB98" s="48" t="str">
        <f t="shared" si="2"/>
        <v/>
      </c>
      <c r="AC98" s="48" t="str">
        <f>IF(AB98="","",_xlfn.RANK.EQ(AB98,$AB$7:INDEX($AB:$AB,6+$AA$2),1))</f>
        <v/>
      </c>
      <c r="AD98" s="48" t="str">
        <f t="shared" si="3"/>
        <v/>
      </c>
    </row>
    <row r="99" spans="1:30" x14ac:dyDescent="0.2">
      <c r="A99" s="82"/>
      <c r="B99" s="96"/>
      <c r="C99" s="97"/>
      <c r="D99" s="98"/>
      <c r="E99" s="7"/>
      <c r="X99" s="48"/>
      <c r="Y99" s="48"/>
      <c r="AB99" s="48" t="str">
        <f t="shared" si="2"/>
        <v/>
      </c>
      <c r="AC99" s="48" t="str">
        <f>IF(AB99="","",_xlfn.RANK.EQ(AB99,$AB$7:INDEX($AB:$AB,6+$AA$2),1))</f>
        <v/>
      </c>
      <c r="AD99" s="48" t="str">
        <f t="shared" si="3"/>
        <v/>
      </c>
    </row>
    <row r="100" spans="1:30" x14ac:dyDescent="0.2">
      <c r="A100" s="82"/>
      <c r="B100" s="96"/>
      <c r="C100" s="97"/>
      <c r="D100" s="98"/>
      <c r="E100" s="7"/>
      <c r="X100" s="48"/>
      <c r="Y100" s="48"/>
      <c r="AB100" s="48" t="str">
        <f t="shared" si="2"/>
        <v/>
      </c>
      <c r="AC100" s="48" t="str">
        <f>IF(AB100="","",_xlfn.RANK.EQ(AB100,$AB$7:INDEX($AB:$AB,6+$AA$2),1))</f>
        <v/>
      </c>
      <c r="AD100" s="48" t="str">
        <f t="shared" si="3"/>
        <v/>
      </c>
    </row>
    <row r="101" spans="1:30" x14ac:dyDescent="0.2">
      <c r="A101" s="82"/>
      <c r="B101" s="96"/>
      <c r="C101" s="97"/>
      <c r="D101" s="98"/>
      <c r="E101" s="7"/>
      <c r="X101" s="48"/>
      <c r="Y101" s="48"/>
      <c r="AB101" s="48" t="str">
        <f t="shared" si="2"/>
        <v/>
      </c>
      <c r="AC101" s="48" t="str">
        <f>IF(AB101="","",_xlfn.RANK.EQ(AB101,$AB$7:INDEX($AB:$AB,6+$AA$2),1))</f>
        <v/>
      </c>
      <c r="AD101" s="48" t="str">
        <f t="shared" si="3"/>
        <v/>
      </c>
    </row>
    <row r="102" spans="1:30" x14ac:dyDescent="0.2">
      <c r="A102" s="82"/>
      <c r="B102" s="96"/>
      <c r="C102" s="97"/>
      <c r="D102" s="98"/>
      <c r="E102" s="7"/>
      <c r="X102" s="48"/>
      <c r="Y102" s="48"/>
      <c r="AB102" s="48" t="str">
        <f t="shared" si="2"/>
        <v/>
      </c>
      <c r="AC102" s="48" t="str">
        <f>IF(AB102="","",_xlfn.RANK.EQ(AB102,$AB$7:INDEX($AB:$AB,6+$AA$2),1))</f>
        <v/>
      </c>
      <c r="AD102" s="48" t="str">
        <f t="shared" si="3"/>
        <v/>
      </c>
    </row>
    <row r="103" spans="1:30" x14ac:dyDescent="0.2">
      <c r="A103" s="82"/>
      <c r="B103" s="96"/>
      <c r="C103" s="97"/>
      <c r="D103" s="98"/>
      <c r="E103" s="7"/>
      <c r="X103" s="48"/>
      <c r="Y103" s="48"/>
      <c r="AB103" s="48" t="str">
        <f t="shared" si="2"/>
        <v/>
      </c>
      <c r="AC103" s="48" t="str">
        <f>IF(AB103="","",_xlfn.RANK.EQ(AB103,$AB$7:INDEX($AB:$AB,6+$AA$2),1))</f>
        <v/>
      </c>
      <c r="AD103" s="48" t="str">
        <f t="shared" si="3"/>
        <v/>
      </c>
    </row>
    <row r="104" spans="1:30" x14ac:dyDescent="0.2">
      <c r="A104" s="82"/>
      <c r="B104" s="96"/>
      <c r="C104" s="97"/>
      <c r="D104" s="98"/>
      <c r="E104" s="7"/>
      <c r="X104" s="48"/>
      <c r="Y104" s="48"/>
      <c r="AB104" s="48" t="str">
        <f t="shared" si="2"/>
        <v/>
      </c>
      <c r="AC104" s="48" t="str">
        <f>IF(AB104="","",_xlfn.RANK.EQ(AB104,$AB$7:INDEX($AB:$AB,6+$AA$2),1))</f>
        <v/>
      </c>
      <c r="AD104" s="48" t="str">
        <f t="shared" si="3"/>
        <v/>
      </c>
    </row>
    <row r="105" spans="1:30" x14ac:dyDescent="0.2">
      <c r="A105" s="82"/>
      <c r="B105" s="96"/>
      <c r="C105" s="97"/>
      <c r="D105" s="98"/>
      <c r="E105" s="7"/>
      <c r="X105" s="48"/>
      <c r="Y105" s="48"/>
      <c r="AB105" s="48" t="str">
        <f t="shared" si="2"/>
        <v/>
      </c>
      <c r="AC105" s="48" t="str">
        <f>IF(AB105="","",_xlfn.RANK.EQ(AB105,$AB$7:INDEX($AB:$AB,6+$AA$2),1))</f>
        <v/>
      </c>
      <c r="AD105" s="48" t="str">
        <f t="shared" si="3"/>
        <v/>
      </c>
    </row>
    <row r="106" spans="1:30" x14ac:dyDescent="0.2">
      <c r="A106" s="82"/>
      <c r="B106" s="96"/>
      <c r="C106" s="97"/>
      <c r="D106" s="98"/>
      <c r="E106" s="7"/>
      <c r="X106" s="48"/>
      <c r="Y106" s="48"/>
      <c r="AB106" s="48" t="str">
        <f t="shared" si="2"/>
        <v/>
      </c>
      <c r="AC106" s="48" t="str">
        <f>IF(AB106="","",_xlfn.RANK.EQ(AB106,$AB$7:INDEX($AB:$AB,6+$AA$2),1))</f>
        <v/>
      </c>
      <c r="AD106" s="48" t="str">
        <f t="shared" si="3"/>
        <v/>
      </c>
    </row>
    <row r="107" spans="1:30" x14ac:dyDescent="0.2">
      <c r="A107" s="82"/>
      <c r="B107" s="96"/>
      <c r="C107" s="97"/>
      <c r="D107" s="98"/>
      <c r="E107" s="7"/>
      <c r="X107" s="48"/>
      <c r="Y107" s="48"/>
      <c r="AB107" s="48" t="str">
        <f t="shared" si="2"/>
        <v/>
      </c>
      <c r="AC107" s="48" t="str">
        <f>IF(AB107="","",_xlfn.RANK.EQ(AB107,$AB$7:INDEX($AB:$AB,6+$AA$2),1))</f>
        <v/>
      </c>
      <c r="AD107" s="48" t="str">
        <f t="shared" si="3"/>
        <v/>
      </c>
    </row>
    <row r="108" spans="1:30" x14ac:dyDescent="0.2">
      <c r="A108" s="82"/>
      <c r="B108" s="96"/>
      <c r="C108" s="97"/>
      <c r="D108" s="98"/>
      <c r="E108" s="7"/>
      <c r="X108" s="48"/>
      <c r="Y108" s="48"/>
      <c r="AB108" s="48" t="str">
        <f t="shared" si="2"/>
        <v/>
      </c>
      <c r="AC108" s="48" t="str">
        <f>IF(AB108="","",_xlfn.RANK.EQ(AB108,$AB$7:INDEX($AB:$AB,6+$AA$2),1))</f>
        <v/>
      </c>
      <c r="AD108" s="48" t="str">
        <f t="shared" si="3"/>
        <v/>
      </c>
    </row>
    <row r="109" spans="1:30" x14ac:dyDescent="0.2">
      <c r="A109" s="82"/>
      <c r="B109" s="96"/>
      <c r="C109" s="97"/>
      <c r="D109" s="98"/>
      <c r="E109" s="7"/>
      <c r="X109" s="48"/>
      <c r="Y109" s="48"/>
      <c r="AB109" s="48" t="str">
        <f t="shared" si="2"/>
        <v/>
      </c>
      <c r="AC109" s="48" t="str">
        <f>IF(AB109="","",_xlfn.RANK.EQ(AB109,$AB$7:INDEX($AB:$AB,6+$AA$2),1))</f>
        <v/>
      </c>
      <c r="AD109" s="48" t="str">
        <f t="shared" si="3"/>
        <v/>
      </c>
    </row>
    <row r="110" spans="1:30" x14ac:dyDescent="0.2">
      <c r="A110" s="82"/>
      <c r="B110" s="96"/>
      <c r="C110" s="97"/>
      <c r="D110" s="98"/>
      <c r="E110" s="7"/>
      <c r="X110" s="48"/>
      <c r="Y110" s="48"/>
      <c r="AB110" s="48" t="str">
        <f t="shared" si="2"/>
        <v/>
      </c>
      <c r="AC110" s="48" t="str">
        <f>IF(AB110="","",_xlfn.RANK.EQ(AB110,$AB$7:INDEX($AB:$AB,6+$AA$2),1))</f>
        <v/>
      </c>
      <c r="AD110" s="48" t="str">
        <f t="shared" si="3"/>
        <v/>
      </c>
    </row>
    <row r="111" spans="1:30" x14ac:dyDescent="0.2">
      <c r="A111" s="82"/>
      <c r="B111" s="96"/>
      <c r="C111" s="97"/>
      <c r="D111" s="98"/>
      <c r="E111" s="7"/>
      <c r="X111" s="48"/>
      <c r="Y111" s="48"/>
      <c r="AB111" s="48" t="str">
        <f t="shared" si="2"/>
        <v/>
      </c>
      <c r="AC111" s="48" t="str">
        <f>IF(AB111="","",_xlfn.RANK.EQ(AB111,$AB$7:INDEX($AB:$AB,6+$AA$2),1))</f>
        <v/>
      </c>
      <c r="AD111" s="48" t="str">
        <f t="shared" si="3"/>
        <v/>
      </c>
    </row>
    <row r="112" spans="1:30" x14ac:dyDescent="0.2">
      <c r="A112" s="82"/>
      <c r="B112" s="96"/>
      <c r="C112" s="97"/>
      <c r="D112" s="98"/>
      <c r="E112" s="7"/>
      <c r="X112" s="48"/>
      <c r="Y112" s="48"/>
      <c r="AB112" s="48" t="str">
        <f t="shared" si="2"/>
        <v/>
      </c>
      <c r="AC112" s="48" t="str">
        <f>IF(AB112="","",_xlfn.RANK.EQ(AB112,$AB$7:INDEX($AB:$AB,6+$AA$2),1))</f>
        <v/>
      </c>
      <c r="AD112" s="48" t="str">
        <f t="shared" si="3"/>
        <v/>
      </c>
    </row>
    <row r="113" spans="1:30" x14ac:dyDescent="0.2">
      <c r="A113" s="82"/>
      <c r="B113" s="96"/>
      <c r="C113" s="97"/>
      <c r="D113" s="98"/>
      <c r="E113" s="7"/>
      <c r="G113" s="19" t="s">
        <v>54</v>
      </c>
      <c r="X113" s="48"/>
      <c r="Y113" s="48"/>
      <c r="AB113" s="48" t="str">
        <f t="shared" si="2"/>
        <v/>
      </c>
      <c r="AC113" s="48" t="str">
        <f>IF(AB113="","",_xlfn.RANK.EQ(AB113,$AB$7:INDEX($AB:$AB,6+$AA$2),1))</f>
        <v/>
      </c>
      <c r="AD113" s="48" t="str">
        <f t="shared" si="3"/>
        <v/>
      </c>
    </row>
    <row r="114" spans="1:30" x14ac:dyDescent="0.2">
      <c r="A114" s="82"/>
      <c r="B114" s="96"/>
      <c r="C114" s="97"/>
      <c r="D114" s="98"/>
      <c r="E114" s="7"/>
      <c r="G114" s="19" t="s">
        <v>55</v>
      </c>
      <c r="X114" s="48"/>
      <c r="Y114" s="48"/>
      <c r="AB114" s="48" t="str">
        <f t="shared" si="2"/>
        <v/>
      </c>
      <c r="AC114" s="48" t="str">
        <f>IF(AB114="","",_xlfn.RANK.EQ(AB114,$AB$7:INDEX($AB:$AB,6+$AA$2),1))</f>
        <v/>
      </c>
      <c r="AD114" s="48" t="str">
        <f t="shared" si="3"/>
        <v/>
      </c>
    </row>
    <row r="115" spans="1:30" x14ac:dyDescent="0.2">
      <c r="A115" s="82"/>
      <c r="B115" s="96"/>
      <c r="C115" s="97"/>
      <c r="D115" s="98"/>
      <c r="E115" s="7"/>
      <c r="X115" s="48"/>
      <c r="Y115" s="48"/>
      <c r="AB115" s="48" t="str">
        <f t="shared" si="2"/>
        <v/>
      </c>
      <c r="AC115" s="48" t="str">
        <f>IF(AB115="","",_xlfn.RANK.EQ(AB115,$AB$7:INDEX($AB:$AB,6+$AA$2),1))</f>
        <v/>
      </c>
      <c r="AD115" s="48" t="str">
        <f t="shared" si="3"/>
        <v/>
      </c>
    </row>
    <row r="116" spans="1:30" x14ac:dyDescent="0.2">
      <c r="A116" s="82"/>
      <c r="B116" s="96"/>
      <c r="C116" s="97"/>
      <c r="D116" s="98"/>
      <c r="E116" s="7"/>
      <c r="X116" s="48"/>
      <c r="Y116" s="48"/>
      <c r="AB116" s="48" t="str">
        <f t="shared" si="2"/>
        <v/>
      </c>
      <c r="AC116" s="48" t="str">
        <f>IF(AB116="","",_xlfn.RANK.EQ(AB116,$AB$7:INDEX($AB:$AB,6+$AA$2),1))</f>
        <v/>
      </c>
      <c r="AD116" s="48" t="str">
        <f t="shared" si="3"/>
        <v/>
      </c>
    </row>
    <row r="117" spans="1:30" x14ac:dyDescent="0.2">
      <c r="A117" s="82"/>
      <c r="B117" s="96"/>
      <c r="C117" s="97"/>
      <c r="D117" s="98"/>
      <c r="E117" s="7"/>
      <c r="X117" s="48"/>
      <c r="Y117" s="48"/>
      <c r="AB117" s="48" t="str">
        <f t="shared" si="2"/>
        <v/>
      </c>
      <c r="AC117" s="48" t="str">
        <f>IF(AB117="","",_xlfn.RANK.EQ(AB117,$AB$7:INDEX($AB:$AB,6+$AA$2),1))</f>
        <v/>
      </c>
      <c r="AD117" s="48" t="str">
        <f t="shared" si="3"/>
        <v/>
      </c>
    </row>
    <row r="118" spans="1:30" x14ac:dyDescent="0.2">
      <c r="A118" s="82"/>
      <c r="B118" s="96"/>
      <c r="C118" s="97"/>
      <c r="D118" s="98"/>
      <c r="E118" s="7"/>
      <c r="X118" s="48"/>
      <c r="Y118" s="48"/>
      <c r="AB118" s="48" t="str">
        <f t="shared" si="2"/>
        <v/>
      </c>
      <c r="AC118" s="48" t="str">
        <f>IF(AB118="","",_xlfn.RANK.EQ(AB118,$AB$7:INDEX($AB:$AB,6+$AA$2),1))</f>
        <v/>
      </c>
      <c r="AD118" s="48" t="str">
        <f t="shared" si="3"/>
        <v/>
      </c>
    </row>
    <row r="119" spans="1:30" x14ac:dyDescent="0.2">
      <c r="A119" s="82"/>
      <c r="B119" s="96"/>
      <c r="C119" s="97"/>
      <c r="D119" s="98"/>
      <c r="E119" s="7"/>
      <c r="X119" s="48"/>
      <c r="Y119" s="48"/>
      <c r="AB119" s="48" t="str">
        <f t="shared" si="2"/>
        <v/>
      </c>
      <c r="AC119" s="48" t="str">
        <f>IF(AB119="","",_xlfn.RANK.EQ(AB119,$AB$7:INDEX($AB:$AB,6+$AA$2),1))</f>
        <v/>
      </c>
      <c r="AD119" s="48" t="str">
        <f t="shared" si="3"/>
        <v/>
      </c>
    </row>
    <row r="120" spans="1:30" x14ac:dyDescent="0.2">
      <c r="A120" s="82"/>
      <c r="B120" s="96"/>
      <c r="C120" s="97"/>
      <c r="D120" s="98"/>
      <c r="E120" s="7"/>
      <c r="X120" s="48"/>
      <c r="Y120" s="48"/>
      <c r="AB120" s="48" t="str">
        <f t="shared" si="2"/>
        <v/>
      </c>
      <c r="AC120" s="48" t="str">
        <f>IF(AB120="","",_xlfn.RANK.EQ(AB120,$AB$7:INDEX($AB:$AB,6+$AA$2),1))</f>
        <v/>
      </c>
      <c r="AD120" s="48" t="str">
        <f t="shared" si="3"/>
        <v/>
      </c>
    </row>
    <row r="121" spans="1:30" x14ac:dyDescent="0.2">
      <c r="A121" s="82"/>
      <c r="B121" s="96"/>
      <c r="C121" s="97"/>
      <c r="D121" s="98"/>
      <c r="E121" s="7"/>
      <c r="X121" s="48"/>
      <c r="Y121" s="48"/>
      <c r="AB121" s="48" t="str">
        <f t="shared" si="2"/>
        <v/>
      </c>
      <c r="AC121" s="48" t="str">
        <f>IF(AB121="","",_xlfn.RANK.EQ(AB121,$AB$7:INDEX($AB:$AB,6+$AA$2),1))</f>
        <v/>
      </c>
      <c r="AD121" s="48" t="str">
        <f t="shared" si="3"/>
        <v/>
      </c>
    </row>
    <row r="122" spans="1:30" x14ac:dyDescent="0.2">
      <c r="A122" s="82"/>
      <c r="B122" s="96"/>
      <c r="C122" s="97"/>
      <c r="D122" s="98"/>
      <c r="E122" s="7"/>
      <c r="X122" s="48"/>
      <c r="Y122" s="48"/>
      <c r="AB122" s="48" t="str">
        <f t="shared" si="2"/>
        <v/>
      </c>
      <c r="AC122" s="48" t="str">
        <f>IF(AB122="","",_xlfn.RANK.EQ(AB122,$AB$7:INDEX($AB:$AB,6+$AA$2),1))</f>
        <v/>
      </c>
      <c r="AD122" s="48" t="str">
        <f t="shared" si="3"/>
        <v/>
      </c>
    </row>
    <row r="123" spans="1:30" x14ac:dyDescent="0.2">
      <c r="A123" s="82"/>
      <c r="B123" s="96"/>
      <c r="C123" s="97"/>
      <c r="D123" s="98"/>
      <c r="E123" s="7"/>
      <c r="X123" s="48"/>
      <c r="Y123" s="48"/>
      <c r="AB123" s="48" t="str">
        <f t="shared" si="2"/>
        <v/>
      </c>
      <c r="AC123" s="48" t="str">
        <f>IF(AB123="","",_xlfn.RANK.EQ(AB123,$AB$7:INDEX($AB:$AB,6+$AA$2),1))</f>
        <v/>
      </c>
      <c r="AD123" s="48" t="str">
        <f t="shared" si="3"/>
        <v/>
      </c>
    </row>
    <row r="124" spans="1:30" x14ac:dyDescent="0.2">
      <c r="A124" s="82"/>
      <c r="B124" s="96"/>
      <c r="C124" s="97"/>
      <c r="D124" s="98"/>
      <c r="E124" s="7"/>
      <c r="X124" s="48"/>
      <c r="Y124" s="48"/>
      <c r="AB124" s="48" t="str">
        <f t="shared" si="2"/>
        <v/>
      </c>
      <c r="AC124" s="48" t="str">
        <f>IF(AB124="","",_xlfn.RANK.EQ(AB124,$AB$7:INDEX($AB:$AB,6+$AA$2),1))</f>
        <v/>
      </c>
      <c r="AD124" s="48" t="str">
        <f t="shared" si="3"/>
        <v/>
      </c>
    </row>
    <row r="125" spans="1:30" x14ac:dyDescent="0.2">
      <c r="A125" s="82"/>
      <c r="B125" s="96"/>
      <c r="C125" s="97"/>
      <c r="D125" s="98"/>
      <c r="E125" s="7"/>
      <c r="X125" s="48"/>
      <c r="Y125" s="48"/>
      <c r="AB125" s="48" t="str">
        <f t="shared" si="2"/>
        <v/>
      </c>
      <c r="AC125" s="48" t="str">
        <f>IF(AB125="","",_xlfn.RANK.EQ(AB125,$AB$7:INDEX($AB:$AB,6+$AA$2),1))</f>
        <v/>
      </c>
      <c r="AD125" s="48" t="str">
        <f t="shared" si="3"/>
        <v/>
      </c>
    </row>
    <row r="126" spans="1:30" x14ac:dyDescent="0.2">
      <c r="A126" s="82"/>
      <c r="B126" s="96"/>
      <c r="C126" s="97"/>
      <c r="D126" s="98"/>
      <c r="E126" s="7"/>
      <c r="X126" s="48"/>
      <c r="Y126" s="48"/>
      <c r="AB126" s="48" t="str">
        <f t="shared" si="2"/>
        <v/>
      </c>
      <c r="AC126" s="48" t="str">
        <f>IF(AB126="","",_xlfn.RANK.EQ(AB126,$AB$7:INDEX($AB:$AB,6+$AA$2),1))</f>
        <v/>
      </c>
      <c r="AD126" s="48" t="str">
        <f t="shared" si="3"/>
        <v/>
      </c>
    </row>
    <row r="127" spans="1:30" x14ac:dyDescent="0.2">
      <c r="A127" s="82"/>
      <c r="B127" s="96"/>
      <c r="C127" s="97"/>
      <c r="D127" s="98"/>
      <c r="E127" s="7"/>
      <c r="X127" s="48"/>
      <c r="Y127" s="48"/>
      <c r="AB127" s="48" t="str">
        <f t="shared" si="2"/>
        <v/>
      </c>
      <c r="AC127" s="48" t="str">
        <f>IF(AB127="","",_xlfn.RANK.EQ(AB127,$AB$7:INDEX($AB:$AB,6+$AA$2),1))</f>
        <v/>
      </c>
      <c r="AD127" s="48" t="str">
        <f t="shared" si="3"/>
        <v/>
      </c>
    </row>
    <row r="128" spans="1:30" x14ac:dyDescent="0.2">
      <c r="A128" s="82"/>
      <c r="B128" s="96"/>
      <c r="C128" s="97"/>
      <c r="D128" s="98"/>
      <c r="E128" s="7"/>
      <c r="X128" s="48"/>
      <c r="Y128" s="48"/>
      <c r="AB128" s="48" t="str">
        <f t="shared" si="2"/>
        <v/>
      </c>
      <c r="AC128" s="48" t="str">
        <f>IF(AB128="","",_xlfn.RANK.EQ(AB128,$AB$7:INDEX($AB:$AB,6+$AA$2),1))</f>
        <v/>
      </c>
      <c r="AD128" s="48" t="str">
        <f t="shared" si="3"/>
        <v/>
      </c>
    </row>
    <row r="129" spans="1:30" x14ac:dyDescent="0.2">
      <c r="A129" s="82"/>
      <c r="B129" s="96"/>
      <c r="C129" s="97"/>
      <c r="D129" s="98"/>
      <c r="E129" s="7"/>
      <c r="X129" s="48"/>
      <c r="Y129" s="48"/>
      <c r="AB129" s="48" t="str">
        <f t="shared" si="2"/>
        <v/>
      </c>
      <c r="AC129" s="48" t="str">
        <f>IF(AB129="","",_xlfn.RANK.EQ(AB129,$AB$7:INDEX($AB:$AB,6+$AA$2),1))</f>
        <v/>
      </c>
      <c r="AD129" s="48" t="str">
        <f t="shared" si="3"/>
        <v/>
      </c>
    </row>
    <row r="130" spans="1:30" x14ac:dyDescent="0.2">
      <c r="A130" s="82"/>
      <c r="B130" s="96"/>
      <c r="C130" s="97"/>
      <c r="D130" s="98"/>
      <c r="E130" s="7"/>
      <c r="X130" s="48"/>
      <c r="Y130" s="48"/>
      <c r="AB130" s="48" t="str">
        <f t="shared" si="2"/>
        <v/>
      </c>
      <c r="AC130" s="48" t="str">
        <f>IF(AB130="","",_xlfn.RANK.EQ(AB130,$AB$7:INDEX($AB:$AB,6+$AA$2),1))</f>
        <v/>
      </c>
      <c r="AD130" s="48" t="str">
        <f t="shared" si="3"/>
        <v/>
      </c>
    </row>
    <row r="131" spans="1:30" x14ac:dyDescent="0.2">
      <c r="A131" s="82"/>
      <c r="B131" s="96"/>
      <c r="C131" s="97"/>
      <c r="D131" s="98"/>
      <c r="E131" s="7"/>
      <c r="X131" s="48"/>
      <c r="Y131" s="48"/>
      <c r="AB131" s="48" t="str">
        <f t="shared" si="2"/>
        <v/>
      </c>
      <c r="AC131" s="48" t="str">
        <f>IF(AB131="","",_xlfn.RANK.EQ(AB131,$AB$7:INDEX($AB:$AB,6+$AA$2),1))</f>
        <v/>
      </c>
      <c r="AD131" s="48" t="str">
        <f t="shared" si="3"/>
        <v/>
      </c>
    </row>
    <row r="132" spans="1:30" x14ac:dyDescent="0.2">
      <c r="A132" s="82"/>
      <c r="B132" s="96"/>
      <c r="C132" s="97"/>
      <c r="D132" s="98"/>
      <c r="E132" s="7"/>
      <c r="X132" s="48"/>
      <c r="Y132" s="48"/>
      <c r="AB132" s="48" t="str">
        <f t="shared" si="2"/>
        <v/>
      </c>
      <c r="AC132" s="48" t="str">
        <f>IF(AB132="","",_xlfn.RANK.EQ(AB132,$AB$7:INDEX($AB:$AB,6+$AA$2),1))</f>
        <v/>
      </c>
      <c r="AD132" s="48" t="str">
        <f t="shared" si="3"/>
        <v/>
      </c>
    </row>
    <row r="133" spans="1:30" x14ac:dyDescent="0.2">
      <c r="A133" s="82"/>
      <c r="B133" s="96"/>
      <c r="C133" s="97"/>
      <c r="D133" s="98"/>
      <c r="E133" s="7"/>
      <c r="X133" s="48"/>
      <c r="Y133" s="48"/>
      <c r="AB133" s="48" t="str">
        <f t="shared" si="2"/>
        <v/>
      </c>
      <c r="AC133" s="48" t="str">
        <f>IF(AB133="","",_xlfn.RANK.EQ(AB133,$AB$7:INDEX($AB:$AB,6+$AA$2),1))</f>
        <v/>
      </c>
      <c r="AD133" s="48" t="str">
        <f t="shared" si="3"/>
        <v/>
      </c>
    </row>
    <row r="134" spans="1:30" x14ac:dyDescent="0.2">
      <c r="A134" s="82"/>
      <c r="B134" s="96"/>
      <c r="C134" s="97"/>
      <c r="D134" s="98"/>
      <c r="E134" s="7"/>
      <c r="X134" s="48"/>
      <c r="Y134" s="48"/>
      <c r="AB134" s="48" t="str">
        <f t="shared" si="2"/>
        <v/>
      </c>
      <c r="AC134" s="48" t="str">
        <f>IF(AB134="","",_xlfn.RANK.EQ(AB134,$AB$7:INDEX($AB:$AB,6+$AA$2),1))</f>
        <v/>
      </c>
      <c r="AD134" s="48" t="str">
        <f t="shared" si="3"/>
        <v/>
      </c>
    </row>
    <row r="135" spans="1:30" x14ac:dyDescent="0.2">
      <c r="A135" s="82"/>
      <c r="B135" s="96"/>
      <c r="C135" s="97"/>
      <c r="D135" s="98"/>
      <c r="E135" s="7"/>
      <c r="X135" s="48"/>
      <c r="Y135" s="48"/>
      <c r="AB135" s="48" t="str">
        <f t="shared" si="2"/>
        <v/>
      </c>
      <c r="AC135" s="48" t="str">
        <f>IF(AB135="","",_xlfn.RANK.EQ(AB135,$AB$7:INDEX($AB:$AB,6+$AA$2),1))</f>
        <v/>
      </c>
      <c r="AD135" s="48" t="str">
        <f t="shared" si="3"/>
        <v/>
      </c>
    </row>
    <row r="136" spans="1:30" x14ac:dyDescent="0.2">
      <c r="A136" s="82"/>
      <c r="B136" s="96"/>
      <c r="C136" s="97"/>
      <c r="D136" s="98"/>
      <c r="E136" s="7"/>
      <c r="X136" s="48"/>
      <c r="Y136" s="48"/>
      <c r="AB136" s="48" t="str">
        <f t="shared" ref="AB136:AB199" si="4">IF($A136="","",MOD(ABS(SIN($AA$1+ROW()*97))*100000 + ROW()/1000000,1))</f>
        <v/>
      </c>
      <c r="AC136" s="48" t="str">
        <f>IF(AB136="","",_xlfn.RANK.EQ(AB136,$AB$7:INDEX($AB:$AB,6+$AA$2),1))</f>
        <v/>
      </c>
      <c r="AD136" s="48" t="str">
        <f t="shared" ref="AD136:AD199" si="5">IF(AC136="","",IF(AC136&lt;=$AA$3,"JA",""))</f>
        <v/>
      </c>
    </row>
    <row r="137" spans="1:30" x14ac:dyDescent="0.2">
      <c r="A137" s="82"/>
      <c r="B137" s="96"/>
      <c r="C137" s="97"/>
      <c r="D137" s="98"/>
      <c r="E137" s="7"/>
      <c r="X137" s="48"/>
      <c r="Y137" s="48"/>
      <c r="AB137" s="48" t="str">
        <f t="shared" si="4"/>
        <v/>
      </c>
      <c r="AC137" s="48" t="str">
        <f>IF(AB137="","",_xlfn.RANK.EQ(AB137,$AB$7:INDEX($AB:$AB,6+$AA$2),1))</f>
        <v/>
      </c>
      <c r="AD137" s="48" t="str">
        <f t="shared" si="5"/>
        <v/>
      </c>
    </row>
    <row r="138" spans="1:30" x14ac:dyDescent="0.2">
      <c r="A138" s="82"/>
      <c r="B138" s="96"/>
      <c r="C138" s="97"/>
      <c r="D138" s="98"/>
      <c r="E138" s="7"/>
      <c r="X138" s="48"/>
      <c r="Y138" s="48"/>
      <c r="AB138" s="48" t="str">
        <f t="shared" si="4"/>
        <v/>
      </c>
      <c r="AC138" s="48" t="str">
        <f>IF(AB138="","",_xlfn.RANK.EQ(AB138,$AB$7:INDEX($AB:$AB,6+$AA$2),1))</f>
        <v/>
      </c>
      <c r="AD138" s="48" t="str">
        <f t="shared" si="5"/>
        <v/>
      </c>
    </row>
    <row r="139" spans="1:30" x14ac:dyDescent="0.2">
      <c r="A139" s="82"/>
      <c r="B139" s="96"/>
      <c r="C139" s="97"/>
      <c r="D139" s="98"/>
      <c r="E139" s="7"/>
      <c r="X139" s="48"/>
      <c r="Y139" s="48"/>
      <c r="AB139" s="48" t="str">
        <f t="shared" si="4"/>
        <v/>
      </c>
      <c r="AC139" s="48" t="str">
        <f>IF(AB139="","",_xlfn.RANK.EQ(AB139,$AB$7:INDEX($AB:$AB,6+$AA$2),1))</f>
        <v/>
      </c>
      <c r="AD139" s="48" t="str">
        <f t="shared" si="5"/>
        <v/>
      </c>
    </row>
    <row r="140" spans="1:30" x14ac:dyDescent="0.2">
      <c r="A140" s="82"/>
      <c r="B140" s="96"/>
      <c r="C140" s="97"/>
      <c r="D140" s="98"/>
      <c r="E140" s="7"/>
      <c r="X140" s="48"/>
      <c r="Y140" s="48"/>
      <c r="AB140" s="48" t="str">
        <f t="shared" si="4"/>
        <v/>
      </c>
      <c r="AC140" s="48" t="str">
        <f>IF(AB140="","",_xlfn.RANK.EQ(AB140,$AB$7:INDEX($AB:$AB,6+$AA$2),1))</f>
        <v/>
      </c>
      <c r="AD140" s="48" t="str">
        <f t="shared" si="5"/>
        <v/>
      </c>
    </row>
    <row r="141" spans="1:30" x14ac:dyDescent="0.2">
      <c r="A141" s="82"/>
      <c r="B141" s="96"/>
      <c r="C141" s="97"/>
      <c r="D141" s="98"/>
      <c r="E141" s="7"/>
      <c r="X141" s="48"/>
      <c r="Y141" s="48"/>
      <c r="AB141" s="48" t="str">
        <f t="shared" si="4"/>
        <v/>
      </c>
      <c r="AC141" s="48" t="str">
        <f>IF(AB141="","",_xlfn.RANK.EQ(AB141,$AB$7:INDEX($AB:$AB,6+$AA$2),1))</f>
        <v/>
      </c>
      <c r="AD141" s="48" t="str">
        <f t="shared" si="5"/>
        <v/>
      </c>
    </row>
    <row r="142" spans="1:30" x14ac:dyDescent="0.2">
      <c r="A142" s="82"/>
      <c r="B142" s="96"/>
      <c r="C142" s="97"/>
      <c r="D142" s="98"/>
      <c r="E142" s="7"/>
      <c r="X142" s="48"/>
      <c r="Y142" s="48"/>
      <c r="AB142" s="48" t="str">
        <f t="shared" si="4"/>
        <v/>
      </c>
      <c r="AC142" s="48" t="str">
        <f>IF(AB142="","",_xlfn.RANK.EQ(AB142,$AB$7:INDEX($AB:$AB,6+$AA$2),1))</f>
        <v/>
      </c>
      <c r="AD142" s="48" t="str">
        <f t="shared" si="5"/>
        <v/>
      </c>
    </row>
    <row r="143" spans="1:30" x14ac:dyDescent="0.2">
      <c r="A143" s="82"/>
      <c r="B143" s="96"/>
      <c r="C143" s="97"/>
      <c r="D143" s="98"/>
      <c r="E143" s="7"/>
      <c r="X143" s="48"/>
      <c r="Y143" s="48"/>
      <c r="AB143" s="48" t="str">
        <f t="shared" si="4"/>
        <v/>
      </c>
      <c r="AC143" s="48" t="str">
        <f>IF(AB143="","",_xlfn.RANK.EQ(AB143,$AB$7:INDEX($AB:$AB,6+$AA$2),1))</f>
        <v/>
      </c>
      <c r="AD143" s="48" t="str">
        <f t="shared" si="5"/>
        <v/>
      </c>
    </row>
    <row r="144" spans="1:30" x14ac:dyDescent="0.2">
      <c r="A144" s="82"/>
      <c r="B144" s="96"/>
      <c r="C144" s="97"/>
      <c r="D144" s="98"/>
      <c r="E144" s="7"/>
      <c r="X144" s="48"/>
      <c r="Y144" s="48"/>
      <c r="AB144" s="48" t="str">
        <f t="shared" si="4"/>
        <v/>
      </c>
      <c r="AC144" s="48" t="str">
        <f>IF(AB144="","",_xlfn.RANK.EQ(AB144,$AB$7:INDEX($AB:$AB,6+$AA$2),1))</f>
        <v/>
      </c>
      <c r="AD144" s="48" t="str">
        <f t="shared" si="5"/>
        <v/>
      </c>
    </row>
    <row r="145" spans="1:30" x14ac:dyDescent="0.2">
      <c r="A145" s="82"/>
      <c r="B145" s="96"/>
      <c r="C145" s="97"/>
      <c r="D145" s="98"/>
      <c r="E145" s="7"/>
      <c r="X145" s="48"/>
      <c r="Y145" s="48"/>
      <c r="AB145" s="48" t="str">
        <f t="shared" si="4"/>
        <v/>
      </c>
      <c r="AC145" s="48" t="str">
        <f>IF(AB145="","",_xlfn.RANK.EQ(AB145,$AB$7:INDEX($AB:$AB,6+$AA$2),1))</f>
        <v/>
      </c>
      <c r="AD145" s="48" t="str">
        <f t="shared" si="5"/>
        <v/>
      </c>
    </row>
    <row r="146" spans="1:30" x14ac:dyDescent="0.2">
      <c r="A146" s="82"/>
      <c r="B146" s="96"/>
      <c r="C146" s="97"/>
      <c r="D146" s="98"/>
      <c r="E146" s="7"/>
      <c r="X146" s="48"/>
      <c r="Y146" s="48"/>
      <c r="AB146" s="48" t="str">
        <f t="shared" si="4"/>
        <v/>
      </c>
      <c r="AC146" s="48" t="str">
        <f>IF(AB146="","",_xlfn.RANK.EQ(AB146,$AB$7:INDEX($AB:$AB,6+$AA$2),1))</f>
        <v/>
      </c>
      <c r="AD146" s="48" t="str">
        <f t="shared" si="5"/>
        <v/>
      </c>
    </row>
    <row r="147" spans="1:30" x14ac:dyDescent="0.2">
      <c r="A147" s="82"/>
      <c r="B147" s="96"/>
      <c r="C147" s="97"/>
      <c r="D147" s="98"/>
      <c r="E147" s="7"/>
      <c r="X147" s="48"/>
      <c r="Y147" s="48"/>
      <c r="AB147" s="48" t="str">
        <f t="shared" si="4"/>
        <v/>
      </c>
      <c r="AC147" s="48" t="str">
        <f>IF(AB147="","",_xlfn.RANK.EQ(AB147,$AB$7:INDEX($AB:$AB,6+$AA$2),1))</f>
        <v/>
      </c>
      <c r="AD147" s="48" t="str">
        <f t="shared" si="5"/>
        <v/>
      </c>
    </row>
    <row r="148" spans="1:30" x14ac:dyDescent="0.2">
      <c r="A148" s="82"/>
      <c r="B148" s="96"/>
      <c r="C148" s="97"/>
      <c r="D148" s="98"/>
      <c r="E148" s="7"/>
      <c r="X148" s="48"/>
      <c r="Y148" s="48"/>
      <c r="AB148" s="48" t="str">
        <f t="shared" si="4"/>
        <v/>
      </c>
      <c r="AC148" s="48" t="str">
        <f>IF(AB148="","",_xlfn.RANK.EQ(AB148,$AB$7:INDEX($AB:$AB,6+$AA$2),1))</f>
        <v/>
      </c>
      <c r="AD148" s="48" t="str">
        <f t="shared" si="5"/>
        <v/>
      </c>
    </row>
    <row r="149" spans="1:30" x14ac:dyDescent="0.2">
      <c r="A149" s="82"/>
      <c r="B149" s="96"/>
      <c r="C149" s="97"/>
      <c r="D149" s="98"/>
      <c r="E149" s="7"/>
      <c r="X149" s="48"/>
      <c r="Y149" s="48"/>
      <c r="AB149" s="48" t="str">
        <f t="shared" si="4"/>
        <v/>
      </c>
      <c r="AC149" s="48" t="str">
        <f>IF(AB149="","",_xlfn.RANK.EQ(AB149,$AB$7:INDEX($AB:$AB,6+$AA$2),1))</f>
        <v/>
      </c>
      <c r="AD149" s="48" t="str">
        <f t="shared" si="5"/>
        <v/>
      </c>
    </row>
    <row r="150" spans="1:30" x14ac:dyDescent="0.2">
      <c r="A150" s="82"/>
      <c r="B150" s="96"/>
      <c r="C150" s="97"/>
      <c r="D150" s="98"/>
      <c r="E150" s="7"/>
      <c r="X150" s="48"/>
      <c r="Y150" s="48"/>
      <c r="AB150" s="48" t="str">
        <f t="shared" si="4"/>
        <v/>
      </c>
      <c r="AC150" s="48" t="str">
        <f>IF(AB150="","",_xlfn.RANK.EQ(AB150,$AB$7:INDEX($AB:$AB,6+$AA$2),1))</f>
        <v/>
      </c>
      <c r="AD150" s="48" t="str">
        <f t="shared" si="5"/>
        <v/>
      </c>
    </row>
    <row r="151" spans="1:30" x14ac:dyDescent="0.2">
      <c r="A151" s="82"/>
      <c r="B151" s="96"/>
      <c r="C151" s="97"/>
      <c r="D151" s="98"/>
      <c r="E151" s="7"/>
      <c r="X151" s="48"/>
      <c r="Y151" s="48"/>
      <c r="AB151" s="48" t="str">
        <f t="shared" si="4"/>
        <v/>
      </c>
      <c r="AC151" s="48" t="str">
        <f>IF(AB151="","",_xlfn.RANK.EQ(AB151,$AB$7:INDEX($AB:$AB,6+$AA$2),1))</f>
        <v/>
      </c>
      <c r="AD151" s="48" t="str">
        <f t="shared" si="5"/>
        <v/>
      </c>
    </row>
    <row r="152" spans="1:30" x14ac:dyDescent="0.2">
      <c r="A152" s="82"/>
      <c r="B152" s="96"/>
      <c r="C152" s="97"/>
      <c r="D152" s="98"/>
      <c r="E152" s="7"/>
      <c r="X152" s="48"/>
      <c r="Y152" s="48"/>
      <c r="AB152" s="48" t="str">
        <f t="shared" si="4"/>
        <v/>
      </c>
      <c r="AC152" s="48" t="str">
        <f>IF(AB152="","",_xlfn.RANK.EQ(AB152,$AB$7:INDEX($AB:$AB,6+$AA$2),1))</f>
        <v/>
      </c>
      <c r="AD152" s="48" t="str">
        <f t="shared" si="5"/>
        <v/>
      </c>
    </row>
    <row r="153" spans="1:30" x14ac:dyDescent="0.2">
      <c r="A153" s="82"/>
      <c r="B153" s="96"/>
      <c r="C153" s="97"/>
      <c r="D153" s="98"/>
      <c r="E153" s="7"/>
      <c r="X153" s="48"/>
      <c r="Y153" s="48"/>
      <c r="AB153" s="48" t="str">
        <f t="shared" si="4"/>
        <v/>
      </c>
      <c r="AC153" s="48" t="str">
        <f>IF(AB153="","",_xlfn.RANK.EQ(AB153,$AB$7:INDEX($AB:$AB,6+$AA$2),1))</f>
        <v/>
      </c>
      <c r="AD153" s="48" t="str">
        <f t="shared" si="5"/>
        <v/>
      </c>
    </row>
    <row r="154" spans="1:30" x14ac:dyDescent="0.2">
      <c r="A154" s="82"/>
      <c r="B154" s="96"/>
      <c r="C154" s="97"/>
      <c r="D154" s="98"/>
      <c r="E154" s="7"/>
      <c r="X154" s="48"/>
      <c r="Y154" s="48"/>
      <c r="AB154" s="48" t="str">
        <f t="shared" si="4"/>
        <v/>
      </c>
      <c r="AC154" s="48" t="str">
        <f>IF(AB154="","",_xlfn.RANK.EQ(AB154,$AB$7:INDEX($AB:$AB,6+$AA$2),1))</f>
        <v/>
      </c>
      <c r="AD154" s="48" t="str">
        <f t="shared" si="5"/>
        <v/>
      </c>
    </row>
    <row r="155" spans="1:30" x14ac:dyDescent="0.2">
      <c r="A155" s="82"/>
      <c r="B155" s="96"/>
      <c r="C155" s="97"/>
      <c r="D155" s="98"/>
      <c r="E155" s="7"/>
      <c r="X155" s="48"/>
      <c r="Y155" s="48"/>
      <c r="AB155" s="48" t="str">
        <f t="shared" si="4"/>
        <v/>
      </c>
      <c r="AC155" s="48" t="str">
        <f>IF(AB155="","",_xlfn.RANK.EQ(AB155,$AB$7:INDEX($AB:$AB,6+$AA$2),1))</f>
        <v/>
      </c>
      <c r="AD155" s="48" t="str">
        <f t="shared" si="5"/>
        <v/>
      </c>
    </row>
    <row r="156" spans="1:30" x14ac:dyDescent="0.2">
      <c r="A156" s="82"/>
      <c r="B156" s="96"/>
      <c r="C156" s="97"/>
      <c r="D156" s="98"/>
      <c r="E156" s="7"/>
      <c r="X156" s="48"/>
      <c r="Y156" s="48"/>
      <c r="AB156" s="48" t="str">
        <f t="shared" si="4"/>
        <v/>
      </c>
      <c r="AC156" s="48" t="str">
        <f>IF(AB156="","",_xlfn.RANK.EQ(AB156,$AB$7:INDEX($AB:$AB,6+$AA$2),1))</f>
        <v/>
      </c>
      <c r="AD156" s="48" t="str">
        <f t="shared" si="5"/>
        <v/>
      </c>
    </row>
    <row r="157" spans="1:30" x14ac:dyDescent="0.2">
      <c r="A157" s="82"/>
      <c r="B157" s="96"/>
      <c r="C157" s="97"/>
      <c r="D157" s="98"/>
      <c r="E157" s="7"/>
      <c r="X157" s="48"/>
      <c r="Y157" s="48"/>
      <c r="AB157" s="48" t="str">
        <f t="shared" si="4"/>
        <v/>
      </c>
      <c r="AC157" s="48" t="str">
        <f>IF(AB157="","",_xlfn.RANK.EQ(AB157,$AB$7:INDEX($AB:$AB,6+$AA$2),1))</f>
        <v/>
      </c>
      <c r="AD157" s="48" t="str">
        <f t="shared" si="5"/>
        <v/>
      </c>
    </row>
    <row r="158" spans="1:30" x14ac:dyDescent="0.2">
      <c r="A158" s="82"/>
      <c r="B158" s="96"/>
      <c r="C158" s="97"/>
      <c r="D158" s="98"/>
      <c r="E158" s="7"/>
      <c r="X158" s="48"/>
      <c r="Y158" s="48"/>
      <c r="AB158" s="48" t="str">
        <f t="shared" si="4"/>
        <v/>
      </c>
      <c r="AC158" s="48" t="str">
        <f>IF(AB158="","",_xlfn.RANK.EQ(AB158,$AB$7:INDEX($AB:$AB,6+$AA$2),1))</f>
        <v/>
      </c>
      <c r="AD158" s="48" t="str">
        <f t="shared" si="5"/>
        <v/>
      </c>
    </row>
    <row r="159" spans="1:30" x14ac:dyDescent="0.2">
      <c r="A159" s="82"/>
      <c r="B159" s="96"/>
      <c r="C159" s="97"/>
      <c r="D159" s="98"/>
      <c r="E159" s="7"/>
      <c r="X159" s="48"/>
      <c r="Y159" s="48"/>
      <c r="AB159" s="48" t="str">
        <f t="shared" si="4"/>
        <v/>
      </c>
      <c r="AC159" s="48" t="str">
        <f>IF(AB159="","",_xlfn.RANK.EQ(AB159,$AB$7:INDEX($AB:$AB,6+$AA$2),1))</f>
        <v/>
      </c>
      <c r="AD159" s="48" t="str">
        <f t="shared" si="5"/>
        <v/>
      </c>
    </row>
    <row r="160" spans="1:30" x14ac:dyDescent="0.2">
      <c r="A160" s="82"/>
      <c r="B160" s="96"/>
      <c r="C160" s="97"/>
      <c r="D160" s="98"/>
      <c r="E160" s="7"/>
      <c r="X160" s="48"/>
      <c r="Y160" s="48"/>
      <c r="AB160" s="48" t="str">
        <f t="shared" si="4"/>
        <v/>
      </c>
      <c r="AC160" s="48" t="str">
        <f>IF(AB160="","",_xlfn.RANK.EQ(AB160,$AB$7:INDEX($AB:$AB,6+$AA$2),1))</f>
        <v/>
      </c>
      <c r="AD160" s="48" t="str">
        <f t="shared" si="5"/>
        <v/>
      </c>
    </row>
    <row r="161" spans="1:30" x14ac:dyDescent="0.2">
      <c r="A161" s="82"/>
      <c r="B161" s="96"/>
      <c r="C161" s="97"/>
      <c r="D161" s="98"/>
      <c r="E161" s="7"/>
      <c r="X161" s="48"/>
      <c r="Y161" s="48"/>
      <c r="AB161" s="48" t="str">
        <f t="shared" si="4"/>
        <v/>
      </c>
      <c r="AC161" s="48" t="str">
        <f>IF(AB161="","",_xlfn.RANK.EQ(AB161,$AB$7:INDEX($AB:$AB,6+$AA$2),1))</f>
        <v/>
      </c>
      <c r="AD161" s="48" t="str">
        <f t="shared" si="5"/>
        <v/>
      </c>
    </row>
    <row r="162" spans="1:30" x14ac:dyDescent="0.2">
      <c r="A162" s="82"/>
      <c r="B162" s="96"/>
      <c r="C162" s="97"/>
      <c r="D162" s="98"/>
      <c r="E162" s="7"/>
      <c r="X162" s="48"/>
      <c r="Y162" s="48"/>
      <c r="AB162" s="48" t="str">
        <f t="shared" si="4"/>
        <v/>
      </c>
      <c r="AC162" s="48" t="str">
        <f>IF(AB162="","",_xlfn.RANK.EQ(AB162,$AB$7:INDEX($AB:$AB,6+$AA$2),1))</f>
        <v/>
      </c>
      <c r="AD162" s="48" t="str">
        <f t="shared" si="5"/>
        <v/>
      </c>
    </row>
    <row r="163" spans="1:30" x14ac:dyDescent="0.2">
      <c r="A163" s="82"/>
      <c r="B163" s="96"/>
      <c r="C163" s="97"/>
      <c r="D163" s="98"/>
      <c r="E163" s="7"/>
      <c r="X163" s="48"/>
      <c r="Y163" s="48"/>
      <c r="AB163" s="48" t="str">
        <f t="shared" si="4"/>
        <v/>
      </c>
      <c r="AC163" s="48" t="str">
        <f>IF(AB163="","",_xlfn.RANK.EQ(AB163,$AB$7:INDEX($AB:$AB,6+$AA$2),1))</f>
        <v/>
      </c>
      <c r="AD163" s="48" t="str">
        <f t="shared" si="5"/>
        <v/>
      </c>
    </row>
    <row r="164" spans="1:30" x14ac:dyDescent="0.2">
      <c r="A164" s="82"/>
      <c r="B164" s="96"/>
      <c r="C164" s="97"/>
      <c r="D164" s="98"/>
      <c r="E164" s="7"/>
      <c r="X164" s="48"/>
      <c r="Y164" s="48"/>
      <c r="AB164" s="48" t="str">
        <f t="shared" si="4"/>
        <v/>
      </c>
      <c r="AC164" s="48" t="str">
        <f>IF(AB164="","",_xlfn.RANK.EQ(AB164,$AB$7:INDEX($AB:$AB,6+$AA$2),1))</f>
        <v/>
      </c>
      <c r="AD164" s="48" t="str">
        <f t="shared" si="5"/>
        <v/>
      </c>
    </row>
    <row r="165" spans="1:30" x14ac:dyDescent="0.2">
      <c r="A165" s="82"/>
      <c r="B165" s="96"/>
      <c r="C165" s="97"/>
      <c r="D165" s="98"/>
      <c r="E165" s="7"/>
      <c r="X165" s="48"/>
      <c r="Y165" s="48"/>
      <c r="AB165" s="48" t="str">
        <f t="shared" si="4"/>
        <v/>
      </c>
      <c r="AC165" s="48" t="str">
        <f>IF(AB165="","",_xlfn.RANK.EQ(AB165,$AB$7:INDEX($AB:$AB,6+$AA$2),1))</f>
        <v/>
      </c>
      <c r="AD165" s="48" t="str">
        <f t="shared" si="5"/>
        <v/>
      </c>
    </row>
    <row r="166" spans="1:30" x14ac:dyDescent="0.2">
      <c r="A166" s="82"/>
      <c r="B166" s="96"/>
      <c r="C166" s="97"/>
      <c r="D166" s="98"/>
      <c r="E166" s="7"/>
      <c r="X166" s="48"/>
      <c r="Y166" s="48"/>
      <c r="AB166" s="48" t="str">
        <f t="shared" si="4"/>
        <v/>
      </c>
      <c r="AC166" s="48" t="str">
        <f>IF(AB166="","",_xlfn.RANK.EQ(AB166,$AB$7:INDEX($AB:$AB,6+$AA$2),1))</f>
        <v/>
      </c>
      <c r="AD166" s="48" t="str">
        <f t="shared" si="5"/>
        <v/>
      </c>
    </row>
    <row r="167" spans="1:30" x14ac:dyDescent="0.2">
      <c r="A167" s="82"/>
      <c r="B167" s="96"/>
      <c r="C167" s="97"/>
      <c r="D167" s="98"/>
      <c r="E167" s="7"/>
      <c r="X167" s="48"/>
      <c r="Y167" s="48"/>
      <c r="AB167" s="48" t="str">
        <f t="shared" si="4"/>
        <v/>
      </c>
      <c r="AC167" s="48" t="str">
        <f>IF(AB167="","",_xlfn.RANK.EQ(AB167,$AB$7:INDEX($AB:$AB,6+$AA$2),1))</f>
        <v/>
      </c>
      <c r="AD167" s="48" t="str">
        <f t="shared" si="5"/>
        <v/>
      </c>
    </row>
    <row r="168" spans="1:30" x14ac:dyDescent="0.2">
      <c r="A168" s="82"/>
      <c r="B168" s="96"/>
      <c r="C168" s="97"/>
      <c r="D168" s="98"/>
      <c r="E168" s="7"/>
      <c r="X168" s="48"/>
      <c r="Y168" s="48"/>
      <c r="AB168" s="48" t="str">
        <f t="shared" si="4"/>
        <v/>
      </c>
      <c r="AC168" s="48" t="str">
        <f>IF(AB168="","",_xlfn.RANK.EQ(AB168,$AB$7:INDEX($AB:$AB,6+$AA$2),1))</f>
        <v/>
      </c>
      <c r="AD168" s="48" t="str">
        <f t="shared" si="5"/>
        <v/>
      </c>
    </row>
    <row r="169" spans="1:30" x14ac:dyDescent="0.2">
      <c r="A169" s="82"/>
      <c r="B169" s="96"/>
      <c r="C169" s="97"/>
      <c r="D169" s="98"/>
      <c r="E169" s="7"/>
      <c r="X169" s="48"/>
      <c r="Y169" s="48"/>
      <c r="AB169" s="48" t="str">
        <f t="shared" si="4"/>
        <v/>
      </c>
      <c r="AC169" s="48" t="str">
        <f>IF(AB169="","",_xlfn.RANK.EQ(AB169,$AB$7:INDEX($AB:$AB,6+$AA$2),1))</f>
        <v/>
      </c>
      <c r="AD169" s="48" t="str">
        <f t="shared" si="5"/>
        <v/>
      </c>
    </row>
    <row r="170" spans="1:30" x14ac:dyDescent="0.2">
      <c r="A170" s="82"/>
      <c r="B170" s="96"/>
      <c r="C170" s="97"/>
      <c r="D170" s="98"/>
      <c r="E170" s="7"/>
      <c r="X170" s="48"/>
      <c r="Y170" s="48"/>
      <c r="AB170" s="48" t="str">
        <f t="shared" si="4"/>
        <v/>
      </c>
      <c r="AC170" s="48" t="str">
        <f>IF(AB170="","",_xlfn.RANK.EQ(AB170,$AB$7:INDEX($AB:$AB,6+$AA$2),1))</f>
        <v/>
      </c>
      <c r="AD170" s="48" t="str">
        <f t="shared" si="5"/>
        <v/>
      </c>
    </row>
    <row r="171" spans="1:30" x14ac:dyDescent="0.2">
      <c r="A171" s="82"/>
      <c r="B171" s="96"/>
      <c r="C171" s="97"/>
      <c r="D171" s="98"/>
      <c r="E171" s="7"/>
      <c r="X171" s="48"/>
      <c r="Y171" s="48"/>
      <c r="AB171" s="48" t="str">
        <f t="shared" si="4"/>
        <v/>
      </c>
      <c r="AC171" s="48" t="str">
        <f>IF(AB171="","",_xlfn.RANK.EQ(AB171,$AB$7:INDEX($AB:$AB,6+$AA$2),1))</f>
        <v/>
      </c>
      <c r="AD171" s="48" t="str">
        <f t="shared" si="5"/>
        <v/>
      </c>
    </row>
    <row r="172" spans="1:30" x14ac:dyDescent="0.2">
      <c r="A172" s="82"/>
      <c r="B172" s="96"/>
      <c r="C172" s="97"/>
      <c r="D172" s="98"/>
      <c r="E172" s="7"/>
      <c r="X172" s="48"/>
      <c r="Y172" s="48"/>
      <c r="AB172" s="48" t="str">
        <f t="shared" si="4"/>
        <v/>
      </c>
      <c r="AC172" s="48" t="str">
        <f>IF(AB172="","",_xlfn.RANK.EQ(AB172,$AB$7:INDEX($AB:$AB,6+$AA$2),1))</f>
        <v/>
      </c>
      <c r="AD172" s="48" t="str">
        <f t="shared" si="5"/>
        <v/>
      </c>
    </row>
    <row r="173" spans="1:30" x14ac:dyDescent="0.2">
      <c r="A173" s="82"/>
      <c r="B173" s="96"/>
      <c r="C173" s="97"/>
      <c r="D173" s="98"/>
      <c r="E173" s="7"/>
      <c r="X173" s="48"/>
      <c r="Y173" s="48"/>
      <c r="AB173" s="48" t="str">
        <f t="shared" si="4"/>
        <v/>
      </c>
      <c r="AC173" s="48" t="str">
        <f>IF(AB173="","",_xlfn.RANK.EQ(AB173,$AB$7:INDEX($AB:$AB,6+$AA$2),1))</f>
        <v/>
      </c>
      <c r="AD173" s="48" t="str">
        <f t="shared" si="5"/>
        <v/>
      </c>
    </row>
    <row r="174" spans="1:30" x14ac:dyDescent="0.2">
      <c r="A174" s="82"/>
      <c r="B174" s="96"/>
      <c r="C174" s="97"/>
      <c r="D174" s="98"/>
      <c r="E174" s="7"/>
      <c r="X174" s="48"/>
      <c r="Y174" s="48"/>
      <c r="AB174" s="48" t="str">
        <f t="shared" si="4"/>
        <v/>
      </c>
      <c r="AC174" s="48" t="str">
        <f>IF(AB174="","",_xlfn.RANK.EQ(AB174,$AB$7:INDEX($AB:$AB,6+$AA$2),1))</f>
        <v/>
      </c>
      <c r="AD174" s="48" t="str">
        <f t="shared" si="5"/>
        <v/>
      </c>
    </row>
    <row r="175" spans="1:30" x14ac:dyDescent="0.2">
      <c r="A175" s="82"/>
      <c r="B175" s="96"/>
      <c r="C175" s="97"/>
      <c r="D175" s="98"/>
      <c r="E175" s="7"/>
      <c r="X175" s="48"/>
      <c r="Y175" s="48"/>
      <c r="AB175" s="48" t="str">
        <f t="shared" si="4"/>
        <v/>
      </c>
      <c r="AC175" s="48" t="str">
        <f>IF(AB175="","",_xlfn.RANK.EQ(AB175,$AB$7:INDEX($AB:$AB,6+$AA$2),1))</f>
        <v/>
      </c>
      <c r="AD175" s="48" t="str">
        <f t="shared" si="5"/>
        <v/>
      </c>
    </row>
    <row r="176" spans="1:30" x14ac:dyDescent="0.2">
      <c r="A176" s="82"/>
      <c r="B176" s="96"/>
      <c r="C176" s="97"/>
      <c r="D176" s="98"/>
      <c r="E176" s="7"/>
      <c r="X176" s="48"/>
      <c r="Y176" s="48"/>
      <c r="AB176" s="48" t="str">
        <f t="shared" si="4"/>
        <v/>
      </c>
      <c r="AC176" s="48" t="str">
        <f>IF(AB176="","",_xlfn.RANK.EQ(AB176,$AB$7:INDEX($AB:$AB,6+$AA$2),1))</f>
        <v/>
      </c>
      <c r="AD176" s="48" t="str">
        <f t="shared" si="5"/>
        <v/>
      </c>
    </row>
    <row r="177" spans="1:30" x14ac:dyDescent="0.2">
      <c r="A177" s="82"/>
      <c r="B177" s="96"/>
      <c r="C177" s="97"/>
      <c r="D177" s="98"/>
      <c r="E177" s="7"/>
      <c r="X177" s="48"/>
      <c r="Y177" s="48"/>
      <c r="AB177" s="48" t="str">
        <f t="shared" si="4"/>
        <v/>
      </c>
      <c r="AC177" s="48" t="str">
        <f>IF(AB177="","",_xlfn.RANK.EQ(AB177,$AB$7:INDEX($AB:$AB,6+$AA$2),1))</f>
        <v/>
      </c>
      <c r="AD177" s="48" t="str">
        <f t="shared" si="5"/>
        <v/>
      </c>
    </row>
    <row r="178" spans="1:30" x14ac:dyDescent="0.2">
      <c r="A178" s="82"/>
      <c r="B178" s="96"/>
      <c r="C178" s="97"/>
      <c r="D178" s="98"/>
      <c r="E178" s="7"/>
      <c r="X178" s="48"/>
      <c r="Y178" s="48"/>
      <c r="AB178" s="48" t="str">
        <f t="shared" si="4"/>
        <v/>
      </c>
      <c r="AC178" s="48" t="str">
        <f>IF(AB178="","",_xlfn.RANK.EQ(AB178,$AB$7:INDEX($AB:$AB,6+$AA$2),1))</f>
        <v/>
      </c>
      <c r="AD178" s="48" t="str">
        <f t="shared" si="5"/>
        <v/>
      </c>
    </row>
    <row r="179" spans="1:30" x14ac:dyDescent="0.2">
      <c r="A179" s="82"/>
      <c r="B179" s="96"/>
      <c r="C179" s="97"/>
      <c r="D179" s="98"/>
      <c r="E179" s="7"/>
      <c r="X179" s="48"/>
      <c r="Y179" s="48"/>
      <c r="AB179" s="48" t="str">
        <f t="shared" si="4"/>
        <v/>
      </c>
      <c r="AC179" s="48" t="str">
        <f>IF(AB179="","",_xlfn.RANK.EQ(AB179,$AB$7:INDEX($AB:$AB,6+$AA$2),1))</f>
        <v/>
      </c>
      <c r="AD179" s="48" t="str">
        <f t="shared" si="5"/>
        <v/>
      </c>
    </row>
    <row r="180" spans="1:30" x14ac:dyDescent="0.2">
      <c r="A180" s="82"/>
      <c r="B180" s="96"/>
      <c r="C180" s="97"/>
      <c r="D180" s="98"/>
      <c r="E180" s="7"/>
      <c r="X180" s="48"/>
      <c r="Y180" s="48"/>
      <c r="AB180" s="48" t="str">
        <f t="shared" si="4"/>
        <v/>
      </c>
      <c r="AC180" s="48" t="str">
        <f>IF(AB180="","",_xlfn.RANK.EQ(AB180,$AB$7:INDEX($AB:$AB,6+$AA$2),1))</f>
        <v/>
      </c>
      <c r="AD180" s="48" t="str">
        <f t="shared" si="5"/>
        <v/>
      </c>
    </row>
    <row r="181" spans="1:30" x14ac:dyDescent="0.2">
      <c r="A181" s="82"/>
      <c r="B181" s="96"/>
      <c r="C181" s="97"/>
      <c r="D181" s="98"/>
      <c r="E181" s="7"/>
      <c r="X181" s="48"/>
      <c r="Y181" s="48"/>
      <c r="AB181" s="48" t="str">
        <f t="shared" si="4"/>
        <v/>
      </c>
      <c r="AC181" s="48" t="str">
        <f>IF(AB181="","",_xlfn.RANK.EQ(AB181,$AB$7:INDEX($AB:$AB,6+$AA$2),1))</f>
        <v/>
      </c>
      <c r="AD181" s="48" t="str">
        <f t="shared" si="5"/>
        <v/>
      </c>
    </row>
    <row r="182" spans="1:30" x14ac:dyDescent="0.2">
      <c r="A182" s="82"/>
      <c r="B182" s="96"/>
      <c r="C182" s="97"/>
      <c r="D182" s="98"/>
      <c r="E182" s="7"/>
      <c r="X182" s="48"/>
      <c r="Y182" s="48"/>
      <c r="AB182" s="48" t="str">
        <f t="shared" si="4"/>
        <v/>
      </c>
      <c r="AC182" s="48" t="str">
        <f>IF(AB182="","",_xlfn.RANK.EQ(AB182,$AB$7:INDEX($AB:$AB,6+$AA$2),1))</f>
        <v/>
      </c>
      <c r="AD182" s="48" t="str">
        <f t="shared" si="5"/>
        <v/>
      </c>
    </row>
    <row r="183" spans="1:30" x14ac:dyDescent="0.2">
      <c r="A183" s="82"/>
      <c r="B183" s="96"/>
      <c r="C183" s="97"/>
      <c r="D183" s="98"/>
      <c r="E183" s="7"/>
      <c r="X183" s="48"/>
      <c r="Y183" s="48"/>
      <c r="AB183" s="48" t="str">
        <f t="shared" si="4"/>
        <v/>
      </c>
      <c r="AC183" s="48" t="str">
        <f>IF(AB183="","",_xlfn.RANK.EQ(AB183,$AB$7:INDEX($AB:$AB,6+$AA$2),1))</f>
        <v/>
      </c>
      <c r="AD183" s="48" t="str">
        <f t="shared" si="5"/>
        <v/>
      </c>
    </row>
    <row r="184" spans="1:30" x14ac:dyDescent="0.2">
      <c r="A184" s="82"/>
      <c r="B184" s="96"/>
      <c r="C184" s="97"/>
      <c r="D184" s="98"/>
      <c r="E184" s="7"/>
      <c r="X184" s="48"/>
      <c r="Y184" s="48"/>
      <c r="AB184" s="48" t="str">
        <f t="shared" si="4"/>
        <v/>
      </c>
      <c r="AC184" s="48" t="str">
        <f>IF(AB184="","",_xlfn.RANK.EQ(AB184,$AB$7:INDEX($AB:$AB,6+$AA$2),1))</f>
        <v/>
      </c>
      <c r="AD184" s="48" t="str">
        <f t="shared" si="5"/>
        <v/>
      </c>
    </row>
    <row r="185" spans="1:30" x14ac:dyDescent="0.2">
      <c r="A185" s="82"/>
      <c r="B185" s="96"/>
      <c r="C185" s="97"/>
      <c r="D185" s="98"/>
      <c r="E185" s="7"/>
      <c r="X185" s="48"/>
      <c r="Y185" s="48"/>
      <c r="AB185" s="48" t="str">
        <f t="shared" si="4"/>
        <v/>
      </c>
      <c r="AC185" s="48" t="str">
        <f>IF(AB185="","",_xlfn.RANK.EQ(AB185,$AB$7:INDEX($AB:$AB,6+$AA$2),1))</f>
        <v/>
      </c>
      <c r="AD185" s="48" t="str">
        <f t="shared" si="5"/>
        <v/>
      </c>
    </row>
    <row r="186" spans="1:30" x14ac:dyDescent="0.2">
      <c r="A186" s="82"/>
      <c r="B186" s="96"/>
      <c r="C186" s="97"/>
      <c r="D186" s="98"/>
      <c r="E186" s="7"/>
      <c r="X186" s="48"/>
      <c r="Y186" s="48"/>
      <c r="AB186" s="48" t="str">
        <f t="shared" si="4"/>
        <v/>
      </c>
      <c r="AC186" s="48" t="str">
        <f>IF(AB186="","",_xlfn.RANK.EQ(AB186,$AB$7:INDEX($AB:$AB,6+$AA$2),1))</f>
        <v/>
      </c>
      <c r="AD186" s="48" t="str">
        <f t="shared" si="5"/>
        <v/>
      </c>
    </row>
    <row r="187" spans="1:30" x14ac:dyDescent="0.2">
      <c r="A187" s="82"/>
      <c r="B187" s="96"/>
      <c r="C187" s="97"/>
      <c r="D187" s="98"/>
      <c r="E187" s="7"/>
      <c r="X187" s="48"/>
      <c r="Y187" s="48"/>
      <c r="AB187" s="48" t="str">
        <f t="shared" si="4"/>
        <v/>
      </c>
      <c r="AC187" s="48" t="str">
        <f>IF(AB187="","",_xlfn.RANK.EQ(AB187,$AB$7:INDEX($AB:$AB,6+$AA$2),1))</f>
        <v/>
      </c>
      <c r="AD187" s="48" t="str">
        <f t="shared" si="5"/>
        <v/>
      </c>
    </row>
    <row r="188" spans="1:30" x14ac:dyDescent="0.2">
      <c r="A188" s="82"/>
      <c r="B188" s="96"/>
      <c r="C188" s="97"/>
      <c r="D188" s="98"/>
      <c r="E188" s="7"/>
      <c r="X188" s="48"/>
      <c r="Y188" s="48"/>
      <c r="AB188" s="48" t="str">
        <f t="shared" si="4"/>
        <v/>
      </c>
      <c r="AC188" s="48" t="str">
        <f>IF(AB188="","",_xlfn.RANK.EQ(AB188,$AB$7:INDEX($AB:$AB,6+$AA$2),1))</f>
        <v/>
      </c>
      <c r="AD188" s="48" t="str">
        <f t="shared" si="5"/>
        <v/>
      </c>
    </row>
    <row r="189" spans="1:30" x14ac:dyDescent="0.2">
      <c r="A189" s="82"/>
      <c r="B189" s="96"/>
      <c r="C189" s="97"/>
      <c r="D189" s="98"/>
      <c r="E189" s="7"/>
      <c r="X189" s="48"/>
      <c r="Y189" s="48"/>
      <c r="AB189" s="48" t="str">
        <f t="shared" si="4"/>
        <v/>
      </c>
      <c r="AC189" s="48" t="str">
        <f>IF(AB189="","",_xlfn.RANK.EQ(AB189,$AB$7:INDEX($AB:$AB,6+$AA$2),1))</f>
        <v/>
      </c>
      <c r="AD189" s="48" t="str">
        <f t="shared" si="5"/>
        <v/>
      </c>
    </row>
    <row r="190" spans="1:30" x14ac:dyDescent="0.2">
      <c r="A190" s="82"/>
      <c r="B190" s="96"/>
      <c r="C190" s="97"/>
      <c r="D190" s="98"/>
      <c r="E190" s="7"/>
      <c r="X190" s="48"/>
      <c r="Y190" s="48"/>
      <c r="AB190" s="48" t="str">
        <f t="shared" si="4"/>
        <v/>
      </c>
      <c r="AC190" s="48" t="str">
        <f>IF(AB190="","",_xlfn.RANK.EQ(AB190,$AB$7:INDEX($AB:$AB,6+$AA$2),1))</f>
        <v/>
      </c>
      <c r="AD190" s="48" t="str">
        <f t="shared" si="5"/>
        <v/>
      </c>
    </row>
    <row r="191" spans="1:30" x14ac:dyDescent="0.2">
      <c r="A191" s="82"/>
      <c r="B191" s="96"/>
      <c r="C191" s="97"/>
      <c r="D191" s="98"/>
      <c r="E191" s="7"/>
      <c r="X191" s="48"/>
      <c r="Y191" s="48"/>
      <c r="AB191" s="48" t="str">
        <f t="shared" si="4"/>
        <v/>
      </c>
      <c r="AC191" s="48" t="str">
        <f>IF(AB191="","",_xlfn.RANK.EQ(AB191,$AB$7:INDEX($AB:$AB,6+$AA$2),1))</f>
        <v/>
      </c>
      <c r="AD191" s="48" t="str">
        <f t="shared" si="5"/>
        <v/>
      </c>
    </row>
    <row r="192" spans="1:30" x14ac:dyDescent="0.2">
      <c r="A192" s="82"/>
      <c r="B192" s="96"/>
      <c r="C192" s="97"/>
      <c r="D192" s="98"/>
      <c r="E192" s="7"/>
      <c r="X192" s="48"/>
      <c r="Y192" s="48"/>
      <c r="AB192" s="48" t="str">
        <f t="shared" si="4"/>
        <v/>
      </c>
      <c r="AC192" s="48" t="str">
        <f>IF(AB192="","",_xlfn.RANK.EQ(AB192,$AB$7:INDEX($AB:$AB,6+$AA$2),1))</f>
        <v/>
      </c>
      <c r="AD192" s="48" t="str">
        <f t="shared" si="5"/>
        <v/>
      </c>
    </row>
    <row r="193" spans="1:30" x14ac:dyDescent="0.2">
      <c r="A193" s="82"/>
      <c r="B193" s="96"/>
      <c r="C193" s="97"/>
      <c r="D193" s="98"/>
      <c r="E193" s="7"/>
      <c r="X193" s="48"/>
      <c r="Y193" s="48"/>
      <c r="AB193" s="48" t="str">
        <f t="shared" si="4"/>
        <v/>
      </c>
      <c r="AC193" s="48" t="str">
        <f>IF(AB193="","",_xlfn.RANK.EQ(AB193,$AB$7:INDEX($AB:$AB,6+$AA$2),1))</f>
        <v/>
      </c>
      <c r="AD193" s="48" t="str">
        <f t="shared" si="5"/>
        <v/>
      </c>
    </row>
    <row r="194" spans="1:30" x14ac:dyDescent="0.2">
      <c r="A194" s="82"/>
      <c r="B194" s="96"/>
      <c r="C194" s="97"/>
      <c r="D194" s="98"/>
      <c r="E194" s="7"/>
      <c r="X194" s="48"/>
      <c r="Y194" s="48"/>
      <c r="AB194" s="48" t="str">
        <f t="shared" si="4"/>
        <v/>
      </c>
      <c r="AC194" s="48" t="str">
        <f>IF(AB194="","",_xlfn.RANK.EQ(AB194,$AB$7:INDEX($AB:$AB,6+$AA$2),1))</f>
        <v/>
      </c>
      <c r="AD194" s="48" t="str">
        <f t="shared" si="5"/>
        <v/>
      </c>
    </row>
    <row r="195" spans="1:30" x14ac:dyDescent="0.2">
      <c r="A195" s="82"/>
      <c r="B195" s="96"/>
      <c r="C195" s="97"/>
      <c r="D195" s="98"/>
      <c r="E195" s="7"/>
      <c r="X195" s="48"/>
      <c r="Y195" s="48"/>
      <c r="AB195" s="48" t="str">
        <f t="shared" si="4"/>
        <v/>
      </c>
      <c r="AC195" s="48" t="str">
        <f>IF(AB195="","",_xlfn.RANK.EQ(AB195,$AB$7:INDEX($AB:$AB,6+$AA$2),1))</f>
        <v/>
      </c>
      <c r="AD195" s="48" t="str">
        <f t="shared" si="5"/>
        <v/>
      </c>
    </row>
    <row r="196" spans="1:30" x14ac:dyDescent="0.2">
      <c r="A196" s="82"/>
      <c r="B196" s="96"/>
      <c r="C196" s="97"/>
      <c r="D196" s="98"/>
      <c r="E196" s="7"/>
      <c r="X196" s="48"/>
      <c r="Y196" s="48"/>
      <c r="AB196" s="48" t="str">
        <f t="shared" si="4"/>
        <v/>
      </c>
      <c r="AC196" s="48" t="str">
        <f>IF(AB196="","",_xlfn.RANK.EQ(AB196,$AB$7:INDEX($AB:$AB,6+$AA$2),1))</f>
        <v/>
      </c>
      <c r="AD196" s="48" t="str">
        <f t="shared" si="5"/>
        <v/>
      </c>
    </row>
    <row r="197" spans="1:30" x14ac:dyDescent="0.2">
      <c r="A197" s="82"/>
      <c r="B197" s="96"/>
      <c r="C197" s="97"/>
      <c r="D197" s="98"/>
      <c r="E197" s="7"/>
      <c r="X197" s="48"/>
      <c r="Y197" s="48"/>
      <c r="AB197" s="48" t="str">
        <f t="shared" si="4"/>
        <v/>
      </c>
      <c r="AC197" s="48" t="str">
        <f>IF(AB197="","",_xlfn.RANK.EQ(AB197,$AB$7:INDEX($AB:$AB,6+$AA$2),1))</f>
        <v/>
      </c>
      <c r="AD197" s="48" t="str">
        <f t="shared" si="5"/>
        <v/>
      </c>
    </row>
    <row r="198" spans="1:30" x14ac:dyDescent="0.2">
      <c r="A198" s="82"/>
      <c r="B198" s="96"/>
      <c r="C198" s="97"/>
      <c r="D198" s="98"/>
      <c r="E198" s="7"/>
      <c r="X198" s="48"/>
      <c r="Y198" s="48"/>
      <c r="AB198" s="48" t="str">
        <f t="shared" si="4"/>
        <v/>
      </c>
      <c r="AC198" s="48" t="str">
        <f>IF(AB198="","",_xlfn.RANK.EQ(AB198,$AB$7:INDEX($AB:$AB,6+$AA$2),1))</f>
        <v/>
      </c>
      <c r="AD198" s="48" t="str">
        <f t="shared" si="5"/>
        <v/>
      </c>
    </row>
    <row r="199" spans="1:30" x14ac:dyDescent="0.2">
      <c r="A199" s="82"/>
      <c r="B199" s="96"/>
      <c r="C199" s="97"/>
      <c r="D199" s="98"/>
      <c r="E199" s="7"/>
      <c r="X199" s="48"/>
      <c r="Y199" s="48"/>
      <c r="AB199" s="48" t="str">
        <f t="shared" si="4"/>
        <v/>
      </c>
      <c r="AC199" s="48" t="str">
        <f>IF(AB199="","",_xlfn.RANK.EQ(AB199,$AB$7:INDEX($AB:$AB,6+$AA$2),1))</f>
        <v/>
      </c>
      <c r="AD199" s="48" t="str">
        <f t="shared" si="5"/>
        <v/>
      </c>
    </row>
    <row r="200" spans="1:30" x14ac:dyDescent="0.2">
      <c r="A200" s="82"/>
      <c r="B200" s="96"/>
      <c r="C200" s="97"/>
      <c r="D200" s="98"/>
      <c r="E200" s="7"/>
      <c r="X200" s="48"/>
      <c r="Y200" s="48"/>
      <c r="AB200" s="48" t="str">
        <f t="shared" ref="AB200:AB263" si="6">IF($A200="","",MOD(ABS(SIN($AA$1+ROW()*97))*100000 + ROW()/1000000,1))</f>
        <v/>
      </c>
      <c r="AC200" s="48" t="str">
        <f>IF(AB200="","",_xlfn.RANK.EQ(AB200,$AB$7:INDEX($AB:$AB,6+$AA$2),1))</f>
        <v/>
      </c>
      <c r="AD200" s="48" t="str">
        <f t="shared" ref="AD200:AD263" si="7">IF(AC200="","",IF(AC200&lt;=$AA$3,"JA",""))</f>
        <v/>
      </c>
    </row>
    <row r="201" spans="1:30" x14ac:dyDescent="0.2">
      <c r="A201" s="82"/>
      <c r="B201" s="96"/>
      <c r="C201" s="97"/>
      <c r="D201" s="98"/>
      <c r="E201" s="7"/>
      <c r="X201" s="48"/>
      <c r="Y201" s="48"/>
      <c r="AB201" s="48" t="str">
        <f t="shared" si="6"/>
        <v/>
      </c>
      <c r="AC201" s="48" t="str">
        <f>IF(AB201="","",_xlfn.RANK.EQ(AB201,$AB$7:INDEX($AB:$AB,6+$AA$2),1))</f>
        <v/>
      </c>
      <c r="AD201" s="48" t="str">
        <f t="shared" si="7"/>
        <v/>
      </c>
    </row>
    <row r="202" spans="1:30" x14ac:dyDescent="0.2">
      <c r="A202" s="82"/>
      <c r="B202" s="96"/>
      <c r="C202" s="97"/>
      <c r="D202" s="98"/>
      <c r="E202" s="7"/>
      <c r="X202" s="48"/>
      <c r="Y202" s="48"/>
      <c r="AB202" s="48" t="str">
        <f t="shared" si="6"/>
        <v/>
      </c>
      <c r="AC202" s="48" t="str">
        <f>IF(AB202="","",_xlfn.RANK.EQ(AB202,$AB$7:INDEX($AB:$AB,6+$AA$2),1))</f>
        <v/>
      </c>
      <c r="AD202" s="48" t="str">
        <f t="shared" si="7"/>
        <v/>
      </c>
    </row>
    <row r="203" spans="1:30" x14ac:dyDescent="0.2">
      <c r="A203" s="82"/>
      <c r="B203" s="96"/>
      <c r="C203" s="97"/>
      <c r="D203" s="98"/>
      <c r="E203" s="7"/>
      <c r="X203" s="48"/>
      <c r="Y203" s="48"/>
      <c r="AB203" s="48" t="str">
        <f t="shared" si="6"/>
        <v/>
      </c>
      <c r="AC203" s="48" t="str">
        <f>IF(AB203="","",_xlfn.RANK.EQ(AB203,$AB$7:INDEX($AB:$AB,6+$AA$2),1))</f>
        <v/>
      </c>
      <c r="AD203" s="48" t="str">
        <f t="shared" si="7"/>
        <v/>
      </c>
    </row>
    <row r="204" spans="1:30" x14ac:dyDescent="0.2">
      <c r="A204" s="82"/>
      <c r="B204" s="96"/>
      <c r="C204" s="97"/>
      <c r="D204" s="98"/>
      <c r="E204" s="7"/>
      <c r="X204" s="48"/>
      <c r="Y204" s="48"/>
      <c r="AB204" s="48" t="str">
        <f t="shared" si="6"/>
        <v/>
      </c>
      <c r="AC204" s="48" t="str">
        <f>IF(AB204="","",_xlfn.RANK.EQ(AB204,$AB$7:INDEX($AB:$AB,6+$AA$2),1))</f>
        <v/>
      </c>
      <c r="AD204" s="48" t="str">
        <f t="shared" si="7"/>
        <v/>
      </c>
    </row>
    <row r="205" spans="1:30" x14ac:dyDescent="0.2">
      <c r="A205" s="82"/>
      <c r="B205" s="96"/>
      <c r="C205" s="97"/>
      <c r="D205" s="98"/>
      <c r="E205" s="7"/>
      <c r="X205" s="48"/>
      <c r="Y205" s="48"/>
      <c r="AB205" s="48" t="str">
        <f t="shared" si="6"/>
        <v/>
      </c>
      <c r="AC205" s="48" t="str">
        <f>IF(AB205="","",_xlfn.RANK.EQ(AB205,$AB$7:INDEX($AB:$AB,6+$AA$2),1))</f>
        <v/>
      </c>
      <c r="AD205" s="48" t="str">
        <f t="shared" si="7"/>
        <v/>
      </c>
    </row>
    <row r="206" spans="1:30" x14ac:dyDescent="0.2">
      <c r="A206" s="82"/>
      <c r="B206" s="96"/>
      <c r="C206" s="97"/>
      <c r="D206" s="98"/>
      <c r="E206" s="7"/>
      <c r="X206" s="48"/>
      <c r="Y206" s="48"/>
      <c r="AB206" s="48" t="str">
        <f t="shared" si="6"/>
        <v/>
      </c>
      <c r="AC206" s="48" t="str">
        <f>IF(AB206="","",_xlfn.RANK.EQ(AB206,$AB$7:INDEX($AB:$AB,6+$AA$2),1))</f>
        <v/>
      </c>
      <c r="AD206" s="48" t="str">
        <f t="shared" si="7"/>
        <v/>
      </c>
    </row>
    <row r="207" spans="1:30" x14ac:dyDescent="0.2">
      <c r="A207" s="82"/>
      <c r="B207" s="96"/>
      <c r="C207" s="97"/>
      <c r="D207" s="98"/>
      <c r="E207" s="7"/>
      <c r="X207" s="48"/>
      <c r="Y207" s="48"/>
      <c r="AB207" s="48" t="str">
        <f t="shared" si="6"/>
        <v/>
      </c>
      <c r="AC207" s="48" t="str">
        <f>IF(AB207="","",_xlfn.RANK.EQ(AB207,$AB$7:INDEX($AB:$AB,6+$AA$2),1))</f>
        <v/>
      </c>
      <c r="AD207" s="48" t="str">
        <f t="shared" si="7"/>
        <v/>
      </c>
    </row>
    <row r="208" spans="1:30" x14ac:dyDescent="0.2">
      <c r="A208" s="82"/>
      <c r="B208" s="96"/>
      <c r="C208" s="97"/>
      <c r="D208" s="98"/>
      <c r="E208" s="7"/>
      <c r="X208" s="48"/>
      <c r="Y208" s="48"/>
      <c r="AB208" s="48" t="str">
        <f t="shared" si="6"/>
        <v/>
      </c>
      <c r="AC208" s="48" t="str">
        <f>IF(AB208="","",_xlfn.RANK.EQ(AB208,$AB$7:INDEX($AB:$AB,6+$AA$2),1))</f>
        <v/>
      </c>
      <c r="AD208" s="48" t="str">
        <f t="shared" si="7"/>
        <v/>
      </c>
    </row>
    <row r="209" spans="1:30" x14ac:dyDescent="0.2">
      <c r="A209" s="82"/>
      <c r="B209" s="96"/>
      <c r="C209" s="97"/>
      <c r="D209" s="98"/>
      <c r="E209" s="7"/>
      <c r="X209" s="48"/>
      <c r="Y209" s="48"/>
      <c r="AB209" s="48" t="str">
        <f t="shared" si="6"/>
        <v/>
      </c>
      <c r="AC209" s="48" t="str">
        <f>IF(AB209="","",_xlfn.RANK.EQ(AB209,$AB$7:INDEX($AB:$AB,6+$AA$2),1))</f>
        <v/>
      </c>
      <c r="AD209" s="48" t="str">
        <f t="shared" si="7"/>
        <v/>
      </c>
    </row>
    <row r="210" spans="1:30" x14ac:dyDescent="0.2">
      <c r="A210" s="82"/>
      <c r="B210" s="96"/>
      <c r="C210" s="97"/>
      <c r="D210" s="98"/>
      <c r="E210" s="7"/>
      <c r="X210" s="48"/>
      <c r="Y210" s="48"/>
      <c r="AB210" s="48" t="str">
        <f t="shared" si="6"/>
        <v/>
      </c>
      <c r="AC210" s="48" t="str">
        <f>IF(AB210="","",_xlfn.RANK.EQ(AB210,$AB$7:INDEX($AB:$AB,6+$AA$2),1))</f>
        <v/>
      </c>
      <c r="AD210" s="48" t="str">
        <f t="shared" si="7"/>
        <v/>
      </c>
    </row>
    <row r="211" spans="1:30" x14ac:dyDescent="0.2">
      <c r="A211" s="82"/>
      <c r="B211" s="96"/>
      <c r="C211" s="97"/>
      <c r="D211" s="98"/>
      <c r="E211" s="7"/>
      <c r="X211" s="48"/>
      <c r="Y211" s="48"/>
      <c r="AB211" s="48" t="str">
        <f t="shared" si="6"/>
        <v/>
      </c>
      <c r="AC211" s="48" t="str">
        <f>IF(AB211="","",_xlfn.RANK.EQ(AB211,$AB$7:INDEX($AB:$AB,6+$AA$2),1))</f>
        <v/>
      </c>
      <c r="AD211" s="48" t="str">
        <f t="shared" si="7"/>
        <v/>
      </c>
    </row>
    <row r="212" spans="1:30" x14ac:dyDescent="0.2">
      <c r="A212" s="82"/>
      <c r="B212" s="96"/>
      <c r="C212" s="97"/>
      <c r="D212" s="98"/>
      <c r="E212" s="7"/>
      <c r="X212" s="48"/>
      <c r="Y212" s="48"/>
      <c r="AB212" s="48" t="str">
        <f t="shared" si="6"/>
        <v/>
      </c>
      <c r="AC212" s="48" t="str">
        <f>IF(AB212="","",_xlfn.RANK.EQ(AB212,$AB$7:INDEX($AB:$AB,6+$AA$2),1))</f>
        <v/>
      </c>
      <c r="AD212" s="48" t="str">
        <f t="shared" si="7"/>
        <v/>
      </c>
    </row>
    <row r="213" spans="1:30" x14ac:dyDescent="0.2">
      <c r="A213" s="82"/>
      <c r="B213" s="96"/>
      <c r="C213" s="97"/>
      <c r="D213" s="98"/>
      <c r="E213" s="7"/>
      <c r="X213" s="48"/>
      <c r="Y213" s="48"/>
      <c r="AB213" s="48" t="str">
        <f t="shared" si="6"/>
        <v/>
      </c>
      <c r="AC213" s="48" t="str">
        <f>IF(AB213="","",_xlfn.RANK.EQ(AB213,$AB$7:INDEX($AB:$AB,6+$AA$2),1))</f>
        <v/>
      </c>
      <c r="AD213" s="48" t="str">
        <f t="shared" si="7"/>
        <v/>
      </c>
    </row>
    <row r="214" spans="1:30" x14ac:dyDescent="0.2">
      <c r="A214" s="82"/>
      <c r="B214" s="96"/>
      <c r="C214" s="97"/>
      <c r="D214" s="98"/>
      <c r="E214" s="7"/>
      <c r="X214" s="48"/>
      <c r="Y214" s="48"/>
      <c r="AB214" s="48" t="str">
        <f t="shared" si="6"/>
        <v/>
      </c>
      <c r="AC214" s="48" t="str">
        <f>IF(AB214="","",_xlfn.RANK.EQ(AB214,$AB$7:INDEX($AB:$AB,6+$AA$2),1))</f>
        <v/>
      </c>
      <c r="AD214" s="48" t="str">
        <f t="shared" si="7"/>
        <v/>
      </c>
    </row>
    <row r="215" spans="1:30" x14ac:dyDescent="0.2">
      <c r="A215" s="82"/>
      <c r="B215" s="96"/>
      <c r="C215" s="97"/>
      <c r="D215" s="98"/>
      <c r="E215" s="7"/>
      <c r="X215" s="48"/>
      <c r="Y215" s="48"/>
      <c r="AB215" s="48" t="str">
        <f t="shared" si="6"/>
        <v/>
      </c>
      <c r="AC215" s="48" t="str">
        <f>IF(AB215="","",_xlfn.RANK.EQ(AB215,$AB$7:INDEX($AB:$AB,6+$AA$2),1))</f>
        <v/>
      </c>
      <c r="AD215" s="48" t="str">
        <f t="shared" si="7"/>
        <v/>
      </c>
    </row>
    <row r="216" spans="1:30" x14ac:dyDescent="0.2">
      <c r="A216" s="82"/>
      <c r="B216" s="96"/>
      <c r="C216" s="97"/>
      <c r="D216" s="98"/>
      <c r="E216" s="7"/>
      <c r="X216" s="48"/>
      <c r="Y216" s="48"/>
      <c r="AB216" s="48" t="str">
        <f t="shared" si="6"/>
        <v/>
      </c>
      <c r="AC216" s="48" t="str">
        <f>IF(AB216="","",_xlfn.RANK.EQ(AB216,$AB$7:INDEX($AB:$AB,6+$AA$2),1))</f>
        <v/>
      </c>
      <c r="AD216" s="48" t="str">
        <f t="shared" si="7"/>
        <v/>
      </c>
    </row>
    <row r="217" spans="1:30" x14ac:dyDescent="0.2">
      <c r="A217" s="82"/>
      <c r="B217" s="96"/>
      <c r="C217" s="97"/>
      <c r="D217" s="98"/>
      <c r="E217" s="7"/>
      <c r="X217" s="48"/>
      <c r="Y217" s="48"/>
      <c r="AB217" s="48" t="str">
        <f t="shared" si="6"/>
        <v/>
      </c>
      <c r="AC217" s="48" t="str">
        <f>IF(AB217="","",_xlfn.RANK.EQ(AB217,$AB$7:INDEX($AB:$AB,6+$AA$2),1))</f>
        <v/>
      </c>
      <c r="AD217" s="48" t="str">
        <f t="shared" si="7"/>
        <v/>
      </c>
    </row>
    <row r="218" spans="1:30" x14ac:dyDescent="0.2">
      <c r="A218" s="82"/>
      <c r="B218" s="96"/>
      <c r="C218" s="97"/>
      <c r="D218" s="98"/>
      <c r="E218" s="7"/>
      <c r="X218" s="48"/>
      <c r="Y218" s="48"/>
      <c r="AB218" s="48" t="str">
        <f t="shared" si="6"/>
        <v/>
      </c>
      <c r="AC218" s="48" t="str">
        <f>IF(AB218="","",_xlfn.RANK.EQ(AB218,$AB$7:INDEX($AB:$AB,6+$AA$2),1))</f>
        <v/>
      </c>
      <c r="AD218" s="48" t="str">
        <f t="shared" si="7"/>
        <v/>
      </c>
    </row>
    <row r="219" spans="1:30" x14ac:dyDescent="0.2">
      <c r="A219" s="82"/>
      <c r="B219" s="96"/>
      <c r="C219" s="97"/>
      <c r="D219" s="98"/>
      <c r="E219" s="7"/>
      <c r="X219" s="48"/>
      <c r="Y219" s="48"/>
      <c r="AB219" s="48" t="str">
        <f t="shared" si="6"/>
        <v/>
      </c>
      <c r="AC219" s="48" t="str">
        <f>IF(AB219="","",_xlfn.RANK.EQ(AB219,$AB$7:INDEX($AB:$AB,6+$AA$2),1))</f>
        <v/>
      </c>
      <c r="AD219" s="48" t="str">
        <f t="shared" si="7"/>
        <v/>
      </c>
    </row>
    <row r="220" spans="1:30" x14ac:dyDescent="0.2">
      <c r="A220" s="82"/>
      <c r="B220" s="96"/>
      <c r="C220" s="97"/>
      <c r="D220" s="98"/>
      <c r="E220" s="7"/>
      <c r="X220" s="48"/>
      <c r="Y220" s="48"/>
      <c r="AB220" s="48" t="str">
        <f t="shared" si="6"/>
        <v/>
      </c>
      <c r="AC220" s="48" t="str">
        <f>IF(AB220="","",_xlfn.RANK.EQ(AB220,$AB$7:INDEX($AB:$AB,6+$AA$2),1))</f>
        <v/>
      </c>
      <c r="AD220" s="48" t="str">
        <f t="shared" si="7"/>
        <v/>
      </c>
    </row>
    <row r="221" spans="1:30" x14ac:dyDescent="0.2">
      <c r="A221" s="82"/>
      <c r="B221" s="96"/>
      <c r="C221" s="97"/>
      <c r="D221" s="98"/>
      <c r="E221" s="7"/>
      <c r="X221" s="48"/>
      <c r="Y221" s="48"/>
      <c r="AB221" s="48" t="str">
        <f t="shared" si="6"/>
        <v/>
      </c>
      <c r="AC221" s="48" t="str">
        <f>IF(AB221="","",_xlfn.RANK.EQ(AB221,$AB$7:INDEX($AB:$AB,6+$AA$2),1))</f>
        <v/>
      </c>
      <c r="AD221" s="48" t="str">
        <f t="shared" si="7"/>
        <v/>
      </c>
    </row>
    <row r="222" spans="1:30" x14ac:dyDescent="0.2">
      <c r="A222" s="82"/>
      <c r="B222" s="96"/>
      <c r="C222" s="97"/>
      <c r="D222" s="98"/>
      <c r="E222" s="7"/>
      <c r="X222" s="48"/>
      <c r="Y222" s="48"/>
      <c r="AB222" s="48" t="str">
        <f t="shared" si="6"/>
        <v/>
      </c>
      <c r="AC222" s="48" t="str">
        <f>IF(AB222="","",_xlfn.RANK.EQ(AB222,$AB$7:INDEX($AB:$AB,6+$AA$2),1))</f>
        <v/>
      </c>
      <c r="AD222" s="48" t="str">
        <f t="shared" si="7"/>
        <v/>
      </c>
    </row>
    <row r="223" spans="1:30" x14ac:dyDescent="0.2">
      <c r="A223" s="82"/>
      <c r="B223" s="96"/>
      <c r="C223" s="97"/>
      <c r="D223" s="98"/>
      <c r="E223" s="7"/>
      <c r="X223" s="48"/>
      <c r="Y223" s="48"/>
      <c r="AB223" s="48" t="str">
        <f t="shared" si="6"/>
        <v/>
      </c>
      <c r="AC223" s="48" t="str">
        <f>IF(AB223="","",_xlfn.RANK.EQ(AB223,$AB$7:INDEX($AB:$AB,6+$AA$2),1))</f>
        <v/>
      </c>
      <c r="AD223" s="48" t="str">
        <f t="shared" si="7"/>
        <v/>
      </c>
    </row>
    <row r="224" spans="1:30" x14ac:dyDescent="0.2">
      <c r="A224" s="82"/>
      <c r="B224" s="96"/>
      <c r="C224" s="97"/>
      <c r="D224" s="98"/>
      <c r="E224" s="7"/>
      <c r="X224" s="48"/>
      <c r="Y224" s="48"/>
      <c r="AB224" s="48" t="str">
        <f t="shared" si="6"/>
        <v/>
      </c>
      <c r="AC224" s="48" t="str">
        <f>IF(AB224="","",_xlfn.RANK.EQ(AB224,$AB$7:INDEX($AB:$AB,6+$AA$2),1))</f>
        <v/>
      </c>
      <c r="AD224" s="48" t="str">
        <f t="shared" si="7"/>
        <v/>
      </c>
    </row>
    <row r="225" spans="1:30" x14ac:dyDescent="0.2">
      <c r="A225" s="82"/>
      <c r="B225" s="96"/>
      <c r="C225" s="97"/>
      <c r="D225" s="98"/>
      <c r="E225" s="7"/>
      <c r="X225" s="48"/>
      <c r="Y225" s="48"/>
      <c r="AB225" s="48" t="str">
        <f t="shared" si="6"/>
        <v/>
      </c>
      <c r="AC225" s="48" t="str">
        <f>IF(AB225="","",_xlfn.RANK.EQ(AB225,$AB$7:INDEX($AB:$AB,6+$AA$2),1))</f>
        <v/>
      </c>
      <c r="AD225" s="48" t="str">
        <f t="shared" si="7"/>
        <v/>
      </c>
    </row>
    <row r="226" spans="1:30" x14ac:dyDescent="0.2">
      <c r="A226" s="82"/>
      <c r="B226" s="96"/>
      <c r="C226" s="97"/>
      <c r="D226" s="98"/>
      <c r="E226" s="7"/>
      <c r="X226" s="48"/>
      <c r="Y226" s="48"/>
      <c r="AB226" s="48" t="str">
        <f t="shared" si="6"/>
        <v/>
      </c>
      <c r="AC226" s="48" t="str">
        <f>IF(AB226="","",_xlfn.RANK.EQ(AB226,$AB$7:INDEX($AB:$AB,6+$AA$2),1))</f>
        <v/>
      </c>
      <c r="AD226" s="48" t="str">
        <f t="shared" si="7"/>
        <v/>
      </c>
    </row>
    <row r="227" spans="1:30" x14ac:dyDescent="0.2">
      <c r="A227" s="82"/>
      <c r="B227" s="96"/>
      <c r="C227" s="97"/>
      <c r="D227" s="98"/>
      <c r="E227" s="7"/>
      <c r="X227" s="48"/>
      <c r="Y227" s="48"/>
      <c r="AB227" s="48" t="str">
        <f t="shared" si="6"/>
        <v/>
      </c>
      <c r="AC227" s="48" t="str">
        <f>IF(AB227="","",_xlfn.RANK.EQ(AB227,$AB$7:INDEX($AB:$AB,6+$AA$2),1))</f>
        <v/>
      </c>
      <c r="AD227" s="48" t="str">
        <f t="shared" si="7"/>
        <v/>
      </c>
    </row>
    <row r="228" spans="1:30" x14ac:dyDescent="0.2">
      <c r="A228" s="82"/>
      <c r="B228" s="96"/>
      <c r="C228" s="97"/>
      <c r="D228" s="98"/>
      <c r="E228" s="7"/>
      <c r="G228" s="19" t="s">
        <v>54</v>
      </c>
      <c r="X228" s="48"/>
      <c r="Y228" s="48"/>
      <c r="AB228" s="48" t="str">
        <f t="shared" si="6"/>
        <v/>
      </c>
      <c r="AC228" s="48" t="str">
        <f>IF(AB228="","",_xlfn.RANK.EQ(AB228,$AB$7:INDEX($AB:$AB,6+$AA$2),1))</f>
        <v/>
      </c>
      <c r="AD228" s="48" t="str">
        <f t="shared" si="7"/>
        <v/>
      </c>
    </row>
    <row r="229" spans="1:30" x14ac:dyDescent="0.2">
      <c r="A229" s="82"/>
      <c r="B229" s="96"/>
      <c r="C229" s="97"/>
      <c r="D229" s="98"/>
      <c r="E229" s="7"/>
      <c r="G229" s="19" t="s">
        <v>55</v>
      </c>
      <c r="X229" s="48"/>
      <c r="Y229" s="48"/>
      <c r="AB229" s="48" t="str">
        <f t="shared" si="6"/>
        <v/>
      </c>
      <c r="AC229" s="48" t="str">
        <f>IF(AB229="","",_xlfn.RANK.EQ(AB229,$AB$7:INDEX($AB:$AB,6+$AA$2),1))</f>
        <v/>
      </c>
      <c r="AD229" s="48" t="str">
        <f t="shared" si="7"/>
        <v/>
      </c>
    </row>
    <row r="230" spans="1:30" x14ac:dyDescent="0.2">
      <c r="A230" s="82"/>
      <c r="B230" s="96"/>
      <c r="C230" s="97"/>
      <c r="D230" s="98"/>
      <c r="E230" s="7"/>
      <c r="X230" s="48"/>
      <c r="Y230" s="48"/>
      <c r="AB230" s="48" t="str">
        <f t="shared" si="6"/>
        <v/>
      </c>
      <c r="AC230" s="48" t="str">
        <f>IF(AB230="","",_xlfn.RANK.EQ(AB230,$AB$7:INDEX($AB:$AB,6+$AA$2),1))</f>
        <v/>
      </c>
      <c r="AD230" s="48" t="str">
        <f t="shared" si="7"/>
        <v/>
      </c>
    </row>
    <row r="231" spans="1:30" x14ac:dyDescent="0.2">
      <c r="A231" s="82"/>
      <c r="B231" s="96"/>
      <c r="C231" s="97"/>
      <c r="D231" s="98"/>
      <c r="E231" s="7"/>
      <c r="X231" s="48"/>
      <c r="Y231" s="48"/>
      <c r="AB231" s="48" t="str">
        <f t="shared" si="6"/>
        <v/>
      </c>
      <c r="AC231" s="48" t="str">
        <f>IF(AB231="","",_xlfn.RANK.EQ(AB231,$AB$7:INDEX($AB:$AB,6+$AA$2),1))</f>
        <v/>
      </c>
      <c r="AD231" s="48" t="str">
        <f t="shared" si="7"/>
        <v/>
      </c>
    </row>
    <row r="232" spans="1:30" x14ac:dyDescent="0.2">
      <c r="A232" s="82"/>
      <c r="B232" s="96"/>
      <c r="C232" s="97"/>
      <c r="D232" s="98"/>
      <c r="E232" s="7"/>
      <c r="X232" s="48"/>
      <c r="Y232" s="48"/>
      <c r="AB232" s="48" t="str">
        <f t="shared" si="6"/>
        <v/>
      </c>
      <c r="AC232" s="48" t="str">
        <f>IF(AB232="","",_xlfn.RANK.EQ(AB232,$AB$7:INDEX($AB:$AB,6+$AA$2),1))</f>
        <v/>
      </c>
      <c r="AD232" s="48" t="str">
        <f t="shared" si="7"/>
        <v/>
      </c>
    </row>
    <row r="233" spans="1:30" x14ac:dyDescent="0.2">
      <c r="A233" s="82"/>
      <c r="B233" s="96"/>
      <c r="C233" s="97"/>
      <c r="D233" s="98"/>
      <c r="E233" s="7"/>
      <c r="X233" s="48"/>
      <c r="Y233" s="48"/>
      <c r="AB233" s="48" t="str">
        <f t="shared" si="6"/>
        <v/>
      </c>
      <c r="AC233" s="48" t="str">
        <f>IF(AB233="","",_xlfn.RANK.EQ(AB233,$AB$7:INDEX($AB:$AB,6+$AA$2),1))</f>
        <v/>
      </c>
      <c r="AD233" s="48" t="str">
        <f t="shared" si="7"/>
        <v/>
      </c>
    </row>
    <row r="234" spans="1:30" x14ac:dyDescent="0.2">
      <c r="A234" s="82"/>
      <c r="B234" s="96"/>
      <c r="C234" s="97"/>
      <c r="D234" s="98"/>
      <c r="E234" s="7"/>
      <c r="X234" s="48"/>
      <c r="Y234" s="48"/>
      <c r="AB234" s="48" t="str">
        <f t="shared" si="6"/>
        <v/>
      </c>
      <c r="AC234" s="48" t="str">
        <f>IF(AB234="","",_xlfn.RANK.EQ(AB234,$AB$7:INDEX($AB:$AB,6+$AA$2),1))</f>
        <v/>
      </c>
      <c r="AD234" s="48" t="str">
        <f t="shared" si="7"/>
        <v/>
      </c>
    </row>
    <row r="235" spans="1:30" x14ac:dyDescent="0.2">
      <c r="A235" s="82"/>
      <c r="B235" s="96"/>
      <c r="C235" s="97"/>
      <c r="D235" s="98"/>
      <c r="E235" s="7"/>
      <c r="X235" s="48"/>
      <c r="Y235" s="48"/>
      <c r="AB235" s="48" t="str">
        <f t="shared" si="6"/>
        <v/>
      </c>
      <c r="AC235" s="48" t="str">
        <f>IF(AB235="","",_xlfn.RANK.EQ(AB235,$AB$7:INDEX($AB:$AB,6+$AA$2),1))</f>
        <v/>
      </c>
      <c r="AD235" s="48" t="str">
        <f t="shared" si="7"/>
        <v/>
      </c>
    </row>
    <row r="236" spans="1:30" x14ac:dyDescent="0.2">
      <c r="A236" s="82"/>
      <c r="B236" s="96"/>
      <c r="C236" s="97"/>
      <c r="D236" s="98"/>
      <c r="E236" s="7"/>
      <c r="X236" s="48"/>
      <c r="Y236" s="48"/>
      <c r="AB236" s="48" t="str">
        <f t="shared" si="6"/>
        <v/>
      </c>
      <c r="AC236" s="48" t="str">
        <f>IF(AB236="","",_xlfn.RANK.EQ(AB236,$AB$7:INDEX($AB:$AB,6+$AA$2),1))</f>
        <v/>
      </c>
      <c r="AD236" s="48" t="str">
        <f t="shared" si="7"/>
        <v/>
      </c>
    </row>
    <row r="237" spans="1:30" x14ac:dyDescent="0.2">
      <c r="A237" s="82"/>
      <c r="B237" s="96"/>
      <c r="C237" s="97"/>
      <c r="D237" s="98"/>
      <c r="E237" s="7"/>
      <c r="X237" s="48"/>
      <c r="Y237" s="48"/>
      <c r="AB237" s="48" t="str">
        <f t="shared" si="6"/>
        <v/>
      </c>
      <c r="AC237" s="48" t="str">
        <f>IF(AB237="","",_xlfn.RANK.EQ(AB237,$AB$7:INDEX($AB:$AB,6+$AA$2),1))</f>
        <v/>
      </c>
      <c r="AD237" s="48" t="str">
        <f t="shared" si="7"/>
        <v/>
      </c>
    </row>
    <row r="238" spans="1:30" x14ac:dyDescent="0.2">
      <c r="A238" s="82"/>
      <c r="B238" s="96"/>
      <c r="C238" s="97"/>
      <c r="D238" s="98"/>
      <c r="E238" s="7"/>
      <c r="X238" s="48"/>
      <c r="Y238" s="48"/>
      <c r="AB238" s="48" t="str">
        <f t="shared" si="6"/>
        <v/>
      </c>
      <c r="AC238" s="48" t="str">
        <f>IF(AB238="","",_xlfn.RANK.EQ(AB238,$AB$7:INDEX($AB:$AB,6+$AA$2),1))</f>
        <v/>
      </c>
      <c r="AD238" s="48" t="str">
        <f t="shared" si="7"/>
        <v/>
      </c>
    </row>
    <row r="239" spans="1:30" x14ac:dyDescent="0.2">
      <c r="A239" s="82"/>
      <c r="B239" s="96"/>
      <c r="C239" s="97"/>
      <c r="D239" s="98"/>
      <c r="E239" s="7"/>
      <c r="X239" s="48"/>
      <c r="Y239" s="48"/>
      <c r="AB239" s="48" t="str">
        <f t="shared" si="6"/>
        <v/>
      </c>
      <c r="AC239" s="48" t="str">
        <f>IF(AB239="","",_xlfn.RANK.EQ(AB239,$AB$7:INDEX($AB:$AB,6+$AA$2),1))</f>
        <v/>
      </c>
      <c r="AD239" s="48" t="str">
        <f t="shared" si="7"/>
        <v/>
      </c>
    </row>
    <row r="240" spans="1:30" x14ac:dyDescent="0.2">
      <c r="A240" s="82"/>
      <c r="B240" s="96"/>
      <c r="C240" s="97"/>
      <c r="D240" s="98"/>
      <c r="E240" s="7"/>
      <c r="X240" s="48"/>
      <c r="Y240" s="48"/>
      <c r="AB240" s="48" t="str">
        <f t="shared" si="6"/>
        <v/>
      </c>
      <c r="AC240" s="48" t="str">
        <f>IF(AB240="","",_xlfn.RANK.EQ(AB240,$AB$7:INDEX($AB:$AB,6+$AA$2),1))</f>
        <v/>
      </c>
      <c r="AD240" s="48" t="str">
        <f t="shared" si="7"/>
        <v/>
      </c>
    </row>
    <row r="241" spans="1:30" x14ac:dyDescent="0.2">
      <c r="A241" s="82"/>
      <c r="B241" s="96"/>
      <c r="C241" s="97"/>
      <c r="D241" s="98"/>
      <c r="E241" s="7"/>
      <c r="X241" s="48"/>
      <c r="Y241" s="48"/>
      <c r="AB241" s="48" t="str">
        <f t="shared" si="6"/>
        <v/>
      </c>
      <c r="AC241" s="48" t="str">
        <f>IF(AB241="","",_xlfn.RANK.EQ(AB241,$AB$7:INDEX($AB:$AB,6+$AA$2),1))</f>
        <v/>
      </c>
      <c r="AD241" s="48" t="str">
        <f t="shared" si="7"/>
        <v/>
      </c>
    </row>
    <row r="242" spans="1:30" x14ac:dyDescent="0.2">
      <c r="A242" s="82"/>
      <c r="B242" s="96"/>
      <c r="C242" s="97"/>
      <c r="D242" s="98"/>
      <c r="E242" s="7"/>
      <c r="X242" s="48"/>
      <c r="Y242" s="48"/>
      <c r="AB242" s="48" t="str">
        <f t="shared" si="6"/>
        <v/>
      </c>
      <c r="AC242" s="48" t="str">
        <f>IF(AB242="","",_xlfn.RANK.EQ(AB242,$AB$7:INDEX($AB:$AB,6+$AA$2),1))</f>
        <v/>
      </c>
      <c r="AD242" s="48" t="str">
        <f t="shared" si="7"/>
        <v/>
      </c>
    </row>
    <row r="243" spans="1:30" x14ac:dyDescent="0.2">
      <c r="A243" s="82"/>
      <c r="B243" s="96"/>
      <c r="C243" s="97"/>
      <c r="D243" s="98"/>
      <c r="E243" s="7"/>
      <c r="X243" s="48"/>
      <c r="Y243" s="48"/>
      <c r="AB243" s="48" t="str">
        <f t="shared" si="6"/>
        <v/>
      </c>
      <c r="AC243" s="48" t="str">
        <f>IF(AB243="","",_xlfn.RANK.EQ(AB243,$AB$7:INDEX($AB:$AB,6+$AA$2),1))</f>
        <v/>
      </c>
      <c r="AD243" s="48" t="str">
        <f t="shared" si="7"/>
        <v/>
      </c>
    </row>
    <row r="244" spans="1:30" x14ac:dyDescent="0.2">
      <c r="A244" s="82"/>
      <c r="B244" s="96"/>
      <c r="C244" s="97"/>
      <c r="D244" s="98"/>
      <c r="E244" s="7"/>
      <c r="X244" s="48"/>
      <c r="Y244" s="48"/>
      <c r="AB244" s="48" t="str">
        <f t="shared" si="6"/>
        <v/>
      </c>
      <c r="AC244" s="48" t="str">
        <f>IF(AB244="","",_xlfn.RANK.EQ(AB244,$AB$7:INDEX($AB:$AB,6+$AA$2),1))</f>
        <v/>
      </c>
      <c r="AD244" s="48" t="str">
        <f t="shared" si="7"/>
        <v/>
      </c>
    </row>
    <row r="245" spans="1:30" x14ac:dyDescent="0.2">
      <c r="A245" s="82"/>
      <c r="B245" s="96"/>
      <c r="C245" s="97"/>
      <c r="D245" s="98"/>
      <c r="E245" s="7"/>
      <c r="X245" s="48"/>
      <c r="Y245" s="48"/>
      <c r="AB245" s="48" t="str">
        <f t="shared" si="6"/>
        <v/>
      </c>
      <c r="AC245" s="48" t="str">
        <f>IF(AB245="","",_xlfn.RANK.EQ(AB245,$AB$7:INDEX($AB:$AB,6+$AA$2),1))</f>
        <v/>
      </c>
      <c r="AD245" s="48" t="str">
        <f t="shared" si="7"/>
        <v/>
      </c>
    </row>
    <row r="246" spans="1:30" x14ac:dyDescent="0.2">
      <c r="A246" s="82"/>
      <c r="B246" s="96"/>
      <c r="C246" s="97"/>
      <c r="D246" s="98"/>
      <c r="E246" s="7"/>
      <c r="X246" s="48"/>
      <c r="Y246" s="48"/>
      <c r="AB246" s="48" t="str">
        <f t="shared" si="6"/>
        <v/>
      </c>
      <c r="AC246" s="48" t="str">
        <f>IF(AB246="","",_xlfn.RANK.EQ(AB246,$AB$7:INDEX($AB:$AB,6+$AA$2),1))</f>
        <v/>
      </c>
      <c r="AD246" s="48" t="str">
        <f t="shared" si="7"/>
        <v/>
      </c>
    </row>
    <row r="247" spans="1:30" x14ac:dyDescent="0.2">
      <c r="A247" s="82"/>
      <c r="B247" s="96"/>
      <c r="C247" s="97"/>
      <c r="D247" s="98"/>
      <c r="E247" s="7"/>
      <c r="X247" s="48"/>
      <c r="Y247" s="48"/>
      <c r="AB247" s="48" t="str">
        <f t="shared" si="6"/>
        <v/>
      </c>
      <c r="AC247" s="48" t="str">
        <f>IF(AB247="","",_xlfn.RANK.EQ(AB247,$AB$7:INDEX($AB:$AB,6+$AA$2),1))</f>
        <v/>
      </c>
      <c r="AD247" s="48" t="str">
        <f t="shared" si="7"/>
        <v/>
      </c>
    </row>
    <row r="248" spans="1:30" x14ac:dyDescent="0.2">
      <c r="A248" s="82"/>
      <c r="B248" s="96"/>
      <c r="C248" s="97"/>
      <c r="D248" s="98"/>
      <c r="E248" s="7"/>
      <c r="X248" s="48"/>
      <c r="Y248" s="48"/>
      <c r="AB248" s="48" t="str">
        <f t="shared" si="6"/>
        <v/>
      </c>
      <c r="AC248" s="48" t="str">
        <f>IF(AB248="","",_xlfn.RANK.EQ(AB248,$AB$7:INDEX($AB:$AB,6+$AA$2),1))</f>
        <v/>
      </c>
      <c r="AD248" s="48" t="str">
        <f t="shared" si="7"/>
        <v/>
      </c>
    </row>
    <row r="249" spans="1:30" x14ac:dyDescent="0.2">
      <c r="A249" s="82"/>
      <c r="B249" s="96"/>
      <c r="C249" s="97"/>
      <c r="D249" s="98"/>
      <c r="E249" s="7"/>
      <c r="X249" s="48"/>
      <c r="Y249" s="48"/>
      <c r="AB249" s="48" t="str">
        <f t="shared" si="6"/>
        <v/>
      </c>
      <c r="AC249" s="48" t="str">
        <f>IF(AB249="","",_xlfn.RANK.EQ(AB249,$AB$7:INDEX($AB:$AB,6+$AA$2),1))</f>
        <v/>
      </c>
      <c r="AD249" s="48" t="str">
        <f t="shared" si="7"/>
        <v/>
      </c>
    </row>
    <row r="250" spans="1:30" x14ac:dyDescent="0.2">
      <c r="A250" s="82"/>
      <c r="B250" s="96"/>
      <c r="C250" s="97"/>
      <c r="D250" s="98"/>
      <c r="E250" s="7"/>
      <c r="X250" s="48"/>
      <c r="Y250" s="48"/>
      <c r="AB250" s="48" t="str">
        <f t="shared" si="6"/>
        <v/>
      </c>
      <c r="AC250" s="48" t="str">
        <f>IF(AB250="","",_xlfn.RANK.EQ(AB250,$AB$7:INDEX($AB:$AB,6+$AA$2),1))</f>
        <v/>
      </c>
      <c r="AD250" s="48" t="str">
        <f t="shared" si="7"/>
        <v/>
      </c>
    </row>
    <row r="251" spans="1:30" x14ac:dyDescent="0.2">
      <c r="A251" s="82"/>
      <c r="B251" s="96"/>
      <c r="C251" s="97"/>
      <c r="D251" s="98"/>
      <c r="E251" s="7"/>
      <c r="X251" s="48"/>
      <c r="Y251" s="48"/>
      <c r="AB251" s="48" t="str">
        <f t="shared" si="6"/>
        <v/>
      </c>
      <c r="AC251" s="48" t="str">
        <f>IF(AB251="","",_xlfn.RANK.EQ(AB251,$AB$7:INDEX($AB:$AB,6+$AA$2),1))</f>
        <v/>
      </c>
      <c r="AD251" s="48" t="str">
        <f t="shared" si="7"/>
        <v/>
      </c>
    </row>
    <row r="252" spans="1:30" x14ac:dyDescent="0.2">
      <c r="A252" s="82"/>
      <c r="B252" s="96"/>
      <c r="C252" s="97"/>
      <c r="D252" s="98"/>
      <c r="E252" s="7"/>
      <c r="X252" s="48"/>
      <c r="Y252" s="48"/>
      <c r="AB252" s="48" t="str">
        <f t="shared" si="6"/>
        <v/>
      </c>
      <c r="AC252" s="48" t="str">
        <f>IF(AB252="","",_xlfn.RANK.EQ(AB252,$AB$7:INDEX($AB:$AB,6+$AA$2),1))</f>
        <v/>
      </c>
      <c r="AD252" s="48" t="str">
        <f t="shared" si="7"/>
        <v/>
      </c>
    </row>
    <row r="253" spans="1:30" x14ac:dyDescent="0.2">
      <c r="A253" s="82"/>
      <c r="B253" s="96"/>
      <c r="C253" s="97"/>
      <c r="D253" s="98"/>
      <c r="E253" s="7"/>
      <c r="X253" s="48"/>
      <c r="Y253" s="48"/>
      <c r="AB253" s="48" t="str">
        <f t="shared" si="6"/>
        <v/>
      </c>
      <c r="AC253" s="48" t="str">
        <f>IF(AB253="","",_xlfn.RANK.EQ(AB253,$AB$7:INDEX($AB:$AB,6+$AA$2),1))</f>
        <v/>
      </c>
      <c r="AD253" s="48" t="str">
        <f t="shared" si="7"/>
        <v/>
      </c>
    </row>
    <row r="254" spans="1:30" x14ac:dyDescent="0.2">
      <c r="A254" s="82"/>
      <c r="B254" s="96"/>
      <c r="C254" s="97"/>
      <c r="D254" s="98"/>
      <c r="E254" s="7"/>
      <c r="X254" s="48"/>
      <c r="Y254" s="48"/>
      <c r="AB254" s="48" t="str">
        <f t="shared" si="6"/>
        <v/>
      </c>
      <c r="AC254" s="48" t="str">
        <f>IF(AB254="","",_xlfn.RANK.EQ(AB254,$AB$7:INDEX($AB:$AB,6+$AA$2),1))</f>
        <v/>
      </c>
      <c r="AD254" s="48" t="str">
        <f t="shared" si="7"/>
        <v/>
      </c>
    </row>
    <row r="255" spans="1:30" x14ac:dyDescent="0.2">
      <c r="A255" s="82"/>
      <c r="B255" s="96"/>
      <c r="C255" s="97"/>
      <c r="D255" s="98"/>
      <c r="E255" s="7"/>
      <c r="X255" s="48"/>
      <c r="Y255" s="48"/>
      <c r="AB255" s="48" t="str">
        <f t="shared" si="6"/>
        <v/>
      </c>
      <c r="AC255" s="48" t="str">
        <f>IF(AB255="","",_xlfn.RANK.EQ(AB255,$AB$7:INDEX($AB:$AB,6+$AA$2),1))</f>
        <v/>
      </c>
      <c r="AD255" s="48" t="str">
        <f t="shared" si="7"/>
        <v/>
      </c>
    </row>
    <row r="256" spans="1:30" x14ac:dyDescent="0.2">
      <c r="A256" s="82"/>
      <c r="B256" s="96"/>
      <c r="C256" s="97"/>
      <c r="D256" s="98"/>
      <c r="E256" s="7"/>
      <c r="X256" s="48"/>
      <c r="Y256" s="48"/>
      <c r="AB256" s="48" t="str">
        <f t="shared" si="6"/>
        <v/>
      </c>
      <c r="AC256" s="48" t="str">
        <f>IF(AB256="","",_xlfn.RANK.EQ(AB256,$AB$7:INDEX($AB:$AB,6+$AA$2),1))</f>
        <v/>
      </c>
      <c r="AD256" s="48" t="str">
        <f t="shared" si="7"/>
        <v/>
      </c>
    </row>
    <row r="257" spans="1:30" x14ac:dyDescent="0.2">
      <c r="A257" s="82"/>
      <c r="B257" s="96"/>
      <c r="C257" s="97"/>
      <c r="D257" s="98"/>
      <c r="E257" s="7"/>
      <c r="X257" s="48"/>
      <c r="Y257" s="48"/>
      <c r="AB257" s="48" t="str">
        <f t="shared" si="6"/>
        <v/>
      </c>
      <c r="AC257" s="48" t="str">
        <f>IF(AB257="","",_xlfn.RANK.EQ(AB257,$AB$7:INDEX($AB:$AB,6+$AA$2),1))</f>
        <v/>
      </c>
      <c r="AD257" s="48" t="str">
        <f t="shared" si="7"/>
        <v/>
      </c>
    </row>
    <row r="258" spans="1:30" x14ac:dyDescent="0.2">
      <c r="A258" s="82"/>
      <c r="B258" s="96"/>
      <c r="C258" s="97"/>
      <c r="D258" s="98"/>
      <c r="E258" s="7"/>
      <c r="X258" s="48"/>
      <c r="Y258" s="48"/>
      <c r="AB258" s="48" t="str">
        <f t="shared" si="6"/>
        <v/>
      </c>
      <c r="AC258" s="48" t="str">
        <f>IF(AB258="","",_xlfn.RANK.EQ(AB258,$AB$7:INDEX($AB:$AB,6+$AA$2),1))</f>
        <v/>
      </c>
      <c r="AD258" s="48" t="str">
        <f t="shared" si="7"/>
        <v/>
      </c>
    </row>
    <row r="259" spans="1:30" x14ac:dyDescent="0.2">
      <c r="A259" s="82"/>
      <c r="B259" s="96"/>
      <c r="C259" s="97"/>
      <c r="D259" s="98"/>
      <c r="E259" s="7"/>
      <c r="X259" s="48"/>
      <c r="Y259" s="48"/>
      <c r="AB259" s="48" t="str">
        <f t="shared" si="6"/>
        <v/>
      </c>
      <c r="AC259" s="48" t="str">
        <f>IF(AB259="","",_xlfn.RANK.EQ(AB259,$AB$7:INDEX($AB:$AB,6+$AA$2),1))</f>
        <v/>
      </c>
      <c r="AD259" s="48" t="str">
        <f t="shared" si="7"/>
        <v/>
      </c>
    </row>
    <row r="260" spans="1:30" x14ac:dyDescent="0.2">
      <c r="A260" s="82"/>
      <c r="B260" s="96"/>
      <c r="C260" s="97"/>
      <c r="D260" s="98"/>
      <c r="E260" s="7"/>
      <c r="X260" s="48"/>
      <c r="Y260" s="48"/>
      <c r="AB260" s="48" t="str">
        <f t="shared" si="6"/>
        <v/>
      </c>
      <c r="AC260" s="48" t="str">
        <f>IF(AB260="","",_xlfn.RANK.EQ(AB260,$AB$7:INDEX($AB:$AB,6+$AA$2),1))</f>
        <v/>
      </c>
      <c r="AD260" s="48" t="str">
        <f t="shared" si="7"/>
        <v/>
      </c>
    </row>
    <row r="261" spans="1:30" x14ac:dyDescent="0.2">
      <c r="A261" s="82"/>
      <c r="B261" s="96"/>
      <c r="C261" s="97"/>
      <c r="D261" s="98"/>
      <c r="E261" s="7"/>
      <c r="X261" s="48"/>
      <c r="Y261" s="48"/>
      <c r="AB261" s="48" t="str">
        <f t="shared" si="6"/>
        <v/>
      </c>
      <c r="AC261" s="48" t="str">
        <f>IF(AB261="","",_xlfn.RANK.EQ(AB261,$AB$7:INDEX($AB:$AB,6+$AA$2),1))</f>
        <v/>
      </c>
      <c r="AD261" s="48" t="str">
        <f t="shared" si="7"/>
        <v/>
      </c>
    </row>
    <row r="262" spans="1:30" x14ac:dyDescent="0.2">
      <c r="A262" s="82"/>
      <c r="B262" s="96"/>
      <c r="C262" s="97"/>
      <c r="D262" s="98"/>
      <c r="E262" s="7"/>
      <c r="X262" s="48"/>
      <c r="Y262" s="48"/>
      <c r="AB262" s="48" t="str">
        <f t="shared" si="6"/>
        <v/>
      </c>
      <c r="AC262" s="48" t="str">
        <f>IF(AB262="","",_xlfn.RANK.EQ(AB262,$AB$7:INDEX($AB:$AB,6+$AA$2),1))</f>
        <v/>
      </c>
      <c r="AD262" s="48" t="str">
        <f t="shared" si="7"/>
        <v/>
      </c>
    </row>
    <row r="263" spans="1:30" x14ac:dyDescent="0.2">
      <c r="A263" s="82"/>
      <c r="B263" s="96"/>
      <c r="C263" s="97"/>
      <c r="D263" s="98"/>
      <c r="E263" s="7"/>
      <c r="X263" s="48"/>
      <c r="Y263" s="48"/>
      <c r="AB263" s="48" t="str">
        <f t="shared" si="6"/>
        <v/>
      </c>
      <c r="AC263" s="48" t="str">
        <f>IF(AB263="","",_xlfn.RANK.EQ(AB263,$AB$7:INDEX($AB:$AB,6+$AA$2),1))</f>
        <v/>
      </c>
      <c r="AD263" s="48" t="str">
        <f t="shared" si="7"/>
        <v/>
      </c>
    </row>
    <row r="264" spans="1:30" x14ac:dyDescent="0.2">
      <c r="A264" s="82"/>
      <c r="B264" s="96"/>
      <c r="C264" s="97"/>
      <c r="D264" s="98"/>
      <c r="E264" s="7"/>
      <c r="X264" s="48"/>
      <c r="Y264" s="48"/>
      <c r="AB264" s="48" t="str">
        <f t="shared" ref="AB264:AB305" si="8">IF($A264="","",MOD(ABS(SIN($AA$1+ROW()*97))*100000 + ROW()/1000000,1))</f>
        <v/>
      </c>
      <c r="AC264" s="48" t="str">
        <f>IF(AB264="","",_xlfn.RANK.EQ(AB264,$AB$7:INDEX($AB:$AB,6+$AA$2),1))</f>
        <v/>
      </c>
      <c r="AD264" s="48" t="str">
        <f t="shared" ref="AD264:AD305" si="9">IF(AC264="","",IF(AC264&lt;=$AA$3,"JA",""))</f>
        <v/>
      </c>
    </row>
    <row r="265" spans="1:30" x14ac:dyDescent="0.2">
      <c r="A265" s="82"/>
      <c r="B265" s="96"/>
      <c r="C265" s="97"/>
      <c r="D265" s="98"/>
      <c r="E265" s="7"/>
      <c r="X265" s="48"/>
      <c r="Y265" s="48"/>
      <c r="AB265" s="48" t="str">
        <f t="shared" si="8"/>
        <v/>
      </c>
      <c r="AC265" s="48" t="str">
        <f>IF(AB265="","",_xlfn.RANK.EQ(AB265,$AB$7:INDEX($AB:$AB,6+$AA$2),1))</f>
        <v/>
      </c>
      <c r="AD265" s="48" t="str">
        <f t="shared" si="9"/>
        <v/>
      </c>
    </row>
    <row r="266" spans="1:30" x14ac:dyDescent="0.2">
      <c r="A266" s="82"/>
      <c r="B266" s="96"/>
      <c r="C266" s="97"/>
      <c r="D266" s="98"/>
      <c r="E266" s="7"/>
      <c r="X266" s="48"/>
      <c r="Y266" s="48"/>
      <c r="AB266" s="48" t="str">
        <f t="shared" si="8"/>
        <v/>
      </c>
      <c r="AC266" s="48" t="str">
        <f>IF(AB266="","",_xlfn.RANK.EQ(AB266,$AB$7:INDEX($AB:$AB,6+$AA$2),1))</f>
        <v/>
      </c>
      <c r="AD266" s="48" t="str">
        <f t="shared" si="9"/>
        <v/>
      </c>
    </row>
    <row r="267" spans="1:30" x14ac:dyDescent="0.2">
      <c r="A267" s="82"/>
      <c r="B267" s="96"/>
      <c r="C267" s="97"/>
      <c r="D267" s="98"/>
      <c r="E267" s="7"/>
      <c r="X267" s="48"/>
      <c r="Y267" s="48"/>
      <c r="AB267" s="48" t="str">
        <f t="shared" si="8"/>
        <v/>
      </c>
      <c r="AC267" s="48" t="str">
        <f>IF(AB267="","",_xlfn.RANK.EQ(AB267,$AB$7:INDEX($AB:$AB,6+$AA$2),1))</f>
        <v/>
      </c>
      <c r="AD267" s="48" t="str">
        <f t="shared" si="9"/>
        <v/>
      </c>
    </row>
    <row r="268" spans="1:30" x14ac:dyDescent="0.2">
      <c r="A268" s="82"/>
      <c r="B268" s="96"/>
      <c r="C268" s="97"/>
      <c r="D268" s="98"/>
      <c r="E268" s="7"/>
      <c r="X268" s="48"/>
      <c r="Y268" s="48"/>
      <c r="AB268" s="48" t="str">
        <f t="shared" si="8"/>
        <v/>
      </c>
      <c r="AC268" s="48" t="str">
        <f>IF(AB268="","",_xlfn.RANK.EQ(AB268,$AB$7:INDEX($AB:$AB,6+$AA$2),1))</f>
        <v/>
      </c>
      <c r="AD268" s="48" t="str">
        <f t="shared" si="9"/>
        <v/>
      </c>
    </row>
    <row r="269" spans="1:30" x14ac:dyDescent="0.2">
      <c r="A269" s="82"/>
      <c r="B269" s="96"/>
      <c r="C269" s="97"/>
      <c r="D269" s="98"/>
      <c r="E269" s="7"/>
      <c r="X269" s="48"/>
      <c r="Y269" s="48"/>
      <c r="AB269" s="48" t="str">
        <f t="shared" si="8"/>
        <v/>
      </c>
      <c r="AC269" s="48" t="str">
        <f>IF(AB269="","",_xlfn.RANK.EQ(AB269,$AB$7:INDEX($AB:$AB,6+$AA$2),1))</f>
        <v/>
      </c>
      <c r="AD269" s="48" t="str">
        <f t="shared" si="9"/>
        <v/>
      </c>
    </row>
    <row r="270" spans="1:30" x14ac:dyDescent="0.2">
      <c r="A270" s="82"/>
      <c r="B270" s="96"/>
      <c r="C270" s="97"/>
      <c r="D270" s="98"/>
      <c r="E270" s="7"/>
      <c r="X270" s="48"/>
      <c r="Y270" s="48"/>
      <c r="AB270" s="48" t="str">
        <f t="shared" si="8"/>
        <v/>
      </c>
      <c r="AC270" s="48" t="str">
        <f>IF(AB270="","",_xlfn.RANK.EQ(AB270,$AB$7:INDEX($AB:$AB,6+$AA$2),1))</f>
        <v/>
      </c>
      <c r="AD270" s="48" t="str">
        <f t="shared" si="9"/>
        <v/>
      </c>
    </row>
    <row r="271" spans="1:30" x14ac:dyDescent="0.2">
      <c r="A271" s="82"/>
      <c r="B271" s="96"/>
      <c r="C271" s="97"/>
      <c r="D271" s="98"/>
      <c r="E271" s="7"/>
      <c r="X271" s="48"/>
      <c r="Y271" s="48"/>
      <c r="AB271" s="48" t="str">
        <f t="shared" si="8"/>
        <v/>
      </c>
      <c r="AC271" s="48" t="str">
        <f>IF(AB271="","",_xlfn.RANK.EQ(AB271,$AB$7:INDEX($AB:$AB,6+$AA$2),1))</f>
        <v/>
      </c>
      <c r="AD271" s="48" t="str">
        <f t="shared" si="9"/>
        <v/>
      </c>
    </row>
    <row r="272" spans="1:30" x14ac:dyDescent="0.2">
      <c r="A272" s="82"/>
      <c r="B272" s="96"/>
      <c r="C272" s="97"/>
      <c r="D272" s="98"/>
      <c r="E272" s="7"/>
      <c r="X272" s="48"/>
      <c r="Y272" s="48"/>
      <c r="AB272" s="48" t="str">
        <f t="shared" si="8"/>
        <v/>
      </c>
      <c r="AC272" s="48" t="str">
        <f>IF(AB272="","",_xlfn.RANK.EQ(AB272,$AB$7:INDEX($AB:$AB,6+$AA$2),1))</f>
        <v/>
      </c>
      <c r="AD272" s="48" t="str">
        <f t="shared" si="9"/>
        <v/>
      </c>
    </row>
    <row r="273" spans="1:30" x14ac:dyDescent="0.2">
      <c r="A273" s="82"/>
      <c r="B273" s="96"/>
      <c r="C273" s="97"/>
      <c r="D273" s="98"/>
      <c r="E273" s="7"/>
      <c r="X273" s="48"/>
      <c r="Y273" s="48"/>
      <c r="AB273" s="48" t="str">
        <f t="shared" si="8"/>
        <v/>
      </c>
      <c r="AC273" s="48" t="str">
        <f>IF(AB273="","",_xlfn.RANK.EQ(AB273,$AB$7:INDEX($AB:$AB,6+$AA$2),1))</f>
        <v/>
      </c>
      <c r="AD273" s="48" t="str">
        <f t="shared" si="9"/>
        <v/>
      </c>
    </row>
    <row r="274" spans="1:30" x14ac:dyDescent="0.2">
      <c r="A274" s="82"/>
      <c r="B274" s="96"/>
      <c r="C274" s="97"/>
      <c r="D274" s="98"/>
      <c r="E274" s="7"/>
      <c r="X274" s="48"/>
      <c r="Y274" s="48"/>
      <c r="AB274" s="48" t="str">
        <f t="shared" si="8"/>
        <v/>
      </c>
      <c r="AC274" s="48" t="str">
        <f>IF(AB274="","",_xlfn.RANK.EQ(AB274,$AB$7:INDEX($AB:$AB,6+$AA$2),1))</f>
        <v/>
      </c>
      <c r="AD274" s="48" t="str">
        <f t="shared" si="9"/>
        <v/>
      </c>
    </row>
    <row r="275" spans="1:30" x14ac:dyDescent="0.2">
      <c r="A275" s="82"/>
      <c r="B275" s="96"/>
      <c r="C275" s="97"/>
      <c r="D275" s="98"/>
      <c r="E275" s="7"/>
      <c r="X275" s="48"/>
      <c r="Y275" s="48"/>
      <c r="AB275" s="48" t="str">
        <f t="shared" si="8"/>
        <v/>
      </c>
      <c r="AC275" s="48" t="str">
        <f>IF(AB275="","",_xlfn.RANK.EQ(AB275,$AB$7:INDEX($AB:$AB,6+$AA$2),1))</f>
        <v/>
      </c>
      <c r="AD275" s="48" t="str">
        <f t="shared" si="9"/>
        <v/>
      </c>
    </row>
    <row r="276" spans="1:30" x14ac:dyDescent="0.2">
      <c r="A276" s="82"/>
      <c r="B276" s="96"/>
      <c r="C276" s="97"/>
      <c r="D276" s="98"/>
      <c r="E276" s="7"/>
      <c r="X276" s="48"/>
      <c r="Y276" s="48"/>
      <c r="AB276" s="48" t="str">
        <f t="shared" si="8"/>
        <v/>
      </c>
      <c r="AC276" s="48" t="str">
        <f>IF(AB276="","",_xlfn.RANK.EQ(AB276,$AB$7:INDEX($AB:$AB,6+$AA$2),1))</f>
        <v/>
      </c>
      <c r="AD276" s="48" t="str">
        <f t="shared" si="9"/>
        <v/>
      </c>
    </row>
    <row r="277" spans="1:30" x14ac:dyDescent="0.2">
      <c r="A277" s="82"/>
      <c r="B277" s="96"/>
      <c r="C277" s="97"/>
      <c r="D277" s="98"/>
      <c r="E277" s="7"/>
      <c r="X277" s="48"/>
      <c r="Y277" s="48"/>
      <c r="AB277" s="48" t="str">
        <f t="shared" si="8"/>
        <v/>
      </c>
      <c r="AC277" s="48" t="str">
        <f>IF(AB277="","",_xlfn.RANK.EQ(AB277,$AB$7:INDEX($AB:$AB,6+$AA$2),1))</f>
        <v/>
      </c>
      <c r="AD277" s="48" t="str">
        <f t="shared" si="9"/>
        <v/>
      </c>
    </row>
    <row r="278" spans="1:30" x14ac:dyDescent="0.2">
      <c r="A278" s="82"/>
      <c r="B278" s="96"/>
      <c r="C278" s="97"/>
      <c r="D278" s="98"/>
      <c r="E278" s="7"/>
      <c r="X278" s="48"/>
      <c r="Y278" s="48"/>
      <c r="AB278" s="48" t="str">
        <f t="shared" si="8"/>
        <v/>
      </c>
      <c r="AC278" s="48" t="str">
        <f>IF(AB278="","",_xlfn.RANK.EQ(AB278,$AB$7:INDEX($AB:$AB,6+$AA$2),1))</f>
        <v/>
      </c>
      <c r="AD278" s="48" t="str">
        <f t="shared" si="9"/>
        <v/>
      </c>
    </row>
    <row r="279" spans="1:30" x14ac:dyDescent="0.2">
      <c r="A279" s="82"/>
      <c r="B279" s="96"/>
      <c r="C279" s="97"/>
      <c r="D279" s="98"/>
      <c r="E279" s="7"/>
      <c r="X279" s="48"/>
      <c r="Y279" s="48"/>
      <c r="AB279" s="48" t="str">
        <f t="shared" si="8"/>
        <v/>
      </c>
      <c r="AC279" s="48" t="str">
        <f>IF(AB279="","",_xlfn.RANK.EQ(AB279,$AB$7:INDEX($AB:$AB,6+$AA$2),1))</f>
        <v/>
      </c>
      <c r="AD279" s="48" t="str">
        <f t="shared" si="9"/>
        <v/>
      </c>
    </row>
    <row r="280" spans="1:30" x14ac:dyDescent="0.2">
      <c r="A280" s="82"/>
      <c r="B280" s="96"/>
      <c r="C280" s="97"/>
      <c r="D280" s="98"/>
      <c r="E280" s="7"/>
      <c r="X280" s="48"/>
      <c r="Y280" s="48"/>
      <c r="AB280" s="48" t="str">
        <f t="shared" si="8"/>
        <v/>
      </c>
      <c r="AC280" s="48" t="str">
        <f>IF(AB280="","",_xlfn.RANK.EQ(AB280,$AB$7:INDEX($AB:$AB,6+$AA$2),1))</f>
        <v/>
      </c>
      <c r="AD280" s="48" t="str">
        <f t="shared" si="9"/>
        <v/>
      </c>
    </row>
    <row r="281" spans="1:30" x14ac:dyDescent="0.2">
      <c r="A281" s="82"/>
      <c r="B281" s="96"/>
      <c r="C281" s="97"/>
      <c r="D281" s="98"/>
      <c r="E281" s="7"/>
      <c r="X281" s="48"/>
      <c r="Y281" s="48"/>
      <c r="AB281" s="48" t="str">
        <f t="shared" si="8"/>
        <v/>
      </c>
      <c r="AC281" s="48" t="str">
        <f>IF(AB281="","",_xlfn.RANK.EQ(AB281,$AB$7:INDEX($AB:$AB,6+$AA$2),1))</f>
        <v/>
      </c>
      <c r="AD281" s="48" t="str">
        <f t="shared" si="9"/>
        <v/>
      </c>
    </row>
    <row r="282" spans="1:30" x14ac:dyDescent="0.2">
      <c r="A282" s="82"/>
      <c r="B282" s="96"/>
      <c r="C282" s="97"/>
      <c r="D282" s="98"/>
      <c r="E282" s="7"/>
      <c r="X282" s="48"/>
      <c r="Y282" s="48"/>
      <c r="AB282" s="48" t="str">
        <f t="shared" si="8"/>
        <v/>
      </c>
      <c r="AC282" s="48" t="str">
        <f>IF(AB282="","",_xlfn.RANK.EQ(AB282,$AB$7:INDEX($AB:$AB,6+$AA$2),1))</f>
        <v/>
      </c>
      <c r="AD282" s="48" t="str">
        <f t="shared" si="9"/>
        <v/>
      </c>
    </row>
    <row r="283" spans="1:30" x14ac:dyDescent="0.2">
      <c r="A283" s="82"/>
      <c r="B283" s="96"/>
      <c r="C283" s="97"/>
      <c r="D283" s="98"/>
      <c r="E283" s="7"/>
      <c r="X283" s="48"/>
      <c r="Y283" s="48"/>
      <c r="AB283" s="48" t="str">
        <f t="shared" si="8"/>
        <v/>
      </c>
      <c r="AC283" s="48" t="str">
        <f>IF(AB283="","",_xlfn.RANK.EQ(AB283,$AB$7:INDEX($AB:$AB,6+$AA$2),1))</f>
        <v/>
      </c>
      <c r="AD283" s="48" t="str">
        <f t="shared" si="9"/>
        <v/>
      </c>
    </row>
    <row r="284" spans="1:30" x14ac:dyDescent="0.2">
      <c r="A284" s="82"/>
      <c r="B284" s="96"/>
      <c r="C284" s="97"/>
      <c r="D284" s="98"/>
      <c r="E284" s="7"/>
      <c r="X284" s="48"/>
      <c r="Y284" s="48"/>
      <c r="AB284" s="48" t="str">
        <f t="shared" si="8"/>
        <v/>
      </c>
      <c r="AC284" s="48" t="str">
        <f>IF(AB284="","",_xlfn.RANK.EQ(AB284,$AB$7:INDEX($AB:$AB,6+$AA$2),1))</f>
        <v/>
      </c>
      <c r="AD284" s="48" t="str">
        <f t="shared" si="9"/>
        <v/>
      </c>
    </row>
    <row r="285" spans="1:30" x14ac:dyDescent="0.2">
      <c r="A285" s="82"/>
      <c r="B285" s="96"/>
      <c r="C285" s="97"/>
      <c r="D285" s="98"/>
      <c r="E285" s="7"/>
      <c r="X285" s="48"/>
      <c r="Y285" s="48"/>
      <c r="AB285" s="48" t="str">
        <f t="shared" si="8"/>
        <v/>
      </c>
      <c r="AC285" s="48" t="str">
        <f>IF(AB285="","",_xlfn.RANK.EQ(AB285,$AB$7:INDEX($AB:$AB,6+$AA$2),1))</f>
        <v/>
      </c>
      <c r="AD285" s="48" t="str">
        <f t="shared" si="9"/>
        <v/>
      </c>
    </row>
    <row r="286" spans="1:30" x14ac:dyDescent="0.2">
      <c r="A286" s="82"/>
      <c r="B286" s="96"/>
      <c r="C286" s="97"/>
      <c r="D286" s="98"/>
      <c r="E286" s="7"/>
      <c r="X286" s="48"/>
      <c r="Y286" s="48"/>
      <c r="AB286" s="48" t="str">
        <f t="shared" si="8"/>
        <v/>
      </c>
      <c r="AC286" s="48" t="str">
        <f>IF(AB286="","",_xlfn.RANK.EQ(AB286,$AB$7:INDEX($AB:$AB,6+$AA$2),1))</f>
        <v/>
      </c>
      <c r="AD286" s="48" t="str">
        <f t="shared" si="9"/>
        <v/>
      </c>
    </row>
    <row r="287" spans="1:30" x14ac:dyDescent="0.2">
      <c r="A287" s="82"/>
      <c r="B287" s="96"/>
      <c r="C287" s="97"/>
      <c r="D287" s="98"/>
      <c r="E287" s="7"/>
      <c r="X287" s="48"/>
      <c r="Y287" s="48"/>
      <c r="AB287" s="48" t="str">
        <f t="shared" si="8"/>
        <v/>
      </c>
      <c r="AC287" s="48" t="str">
        <f>IF(AB287="","",_xlfn.RANK.EQ(AB287,$AB$7:INDEX($AB:$AB,6+$AA$2),1))</f>
        <v/>
      </c>
      <c r="AD287" s="48" t="str">
        <f t="shared" si="9"/>
        <v/>
      </c>
    </row>
    <row r="288" spans="1:30" x14ac:dyDescent="0.2">
      <c r="A288" s="82"/>
      <c r="B288" s="96"/>
      <c r="C288" s="97"/>
      <c r="D288" s="98"/>
      <c r="E288" s="7"/>
      <c r="X288" s="48"/>
      <c r="Y288" s="48"/>
      <c r="AB288" s="48" t="str">
        <f t="shared" si="8"/>
        <v/>
      </c>
      <c r="AC288" s="48" t="str">
        <f>IF(AB288="","",_xlfn.RANK.EQ(AB288,$AB$7:INDEX($AB:$AB,6+$AA$2),1))</f>
        <v/>
      </c>
      <c r="AD288" s="48" t="str">
        <f t="shared" si="9"/>
        <v/>
      </c>
    </row>
    <row r="289" spans="1:30" x14ac:dyDescent="0.2">
      <c r="A289" s="82"/>
      <c r="B289" s="96"/>
      <c r="C289" s="97"/>
      <c r="D289" s="98"/>
      <c r="E289" s="7"/>
      <c r="X289" s="48"/>
      <c r="Y289" s="48"/>
      <c r="AB289" s="48" t="str">
        <f t="shared" si="8"/>
        <v/>
      </c>
      <c r="AC289" s="48" t="str">
        <f>IF(AB289="","",_xlfn.RANK.EQ(AB289,$AB$7:INDEX($AB:$AB,6+$AA$2),1))</f>
        <v/>
      </c>
      <c r="AD289" s="48" t="str">
        <f t="shared" si="9"/>
        <v/>
      </c>
    </row>
    <row r="290" spans="1:30" x14ac:dyDescent="0.2">
      <c r="A290" s="82"/>
      <c r="B290" s="96"/>
      <c r="C290" s="97"/>
      <c r="D290" s="98"/>
      <c r="E290" s="7"/>
      <c r="X290" s="48"/>
      <c r="Y290" s="48"/>
      <c r="AB290" s="48" t="str">
        <f t="shared" si="8"/>
        <v/>
      </c>
      <c r="AC290" s="48" t="str">
        <f>IF(AB290="","",_xlfn.RANK.EQ(AB290,$AB$7:INDEX($AB:$AB,6+$AA$2),1))</f>
        <v/>
      </c>
      <c r="AD290" s="48" t="str">
        <f t="shared" si="9"/>
        <v/>
      </c>
    </row>
    <row r="291" spans="1:30" x14ac:dyDescent="0.2">
      <c r="A291" s="82"/>
      <c r="B291" s="96"/>
      <c r="C291" s="97"/>
      <c r="D291" s="98"/>
      <c r="E291" s="7"/>
      <c r="X291" s="48"/>
      <c r="Y291" s="48"/>
      <c r="AB291" s="48" t="str">
        <f t="shared" si="8"/>
        <v/>
      </c>
      <c r="AC291" s="48" t="str">
        <f>IF(AB291="","",_xlfn.RANK.EQ(AB291,$AB$7:INDEX($AB:$AB,6+$AA$2),1))</f>
        <v/>
      </c>
      <c r="AD291" s="48" t="str">
        <f t="shared" si="9"/>
        <v/>
      </c>
    </row>
    <row r="292" spans="1:30" x14ac:dyDescent="0.2">
      <c r="A292" s="82"/>
      <c r="B292" s="96"/>
      <c r="C292" s="97"/>
      <c r="D292" s="98"/>
      <c r="E292" s="7"/>
      <c r="X292" s="48"/>
      <c r="Y292" s="48"/>
      <c r="AB292" s="48" t="str">
        <f t="shared" si="8"/>
        <v/>
      </c>
      <c r="AC292" s="48" t="str">
        <f>IF(AB292="","",_xlfn.RANK.EQ(AB292,$AB$7:INDEX($AB:$AB,6+$AA$2),1))</f>
        <v/>
      </c>
      <c r="AD292" s="48" t="str">
        <f t="shared" si="9"/>
        <v/>
      </c>
    </row>
    <row r="293" spans="1:30" x14ac:dyDescent="0.2">
      <c r="A293" s="82"/>
      <c r="B293" s="96"/>
      <c r="C293" s="97"/>
      <c r="D293" s="98"/>
      <c r="E293" s="7"/>
      <c r="X293" s="48"/>
      <c r="Y293" s="48"/>
      <c r="AB293" s="48" t="str">
        <f t="shared" si="8"/>
        <v/>
      </c>
      <c r="AC293" s="48" t="str">
        <f>IF(AB293="","",_xlfn.RANK.EQ(AB293,$AB$7:INDEX($AB:$AB,6+$AA$2),1))</f>
        <v/>
      </c>
      <c r="AD293" s="48" t="str">
        <f t="shared" si="9"/>
        <v/>
      </c>
    </row>
    <row r="294" spans="1:30" x14ac:dyDescent="0.2">
      <c r="A294" s="82"/>
      <c r="B294" s="96"/>
      <c r="C294" s="97"/>
      <c r="D294" s="98"/>
      <c r="E294" s="7"/>
      <c r="X294" s="48"/>
      <c r="Y294" s="48"/>
      <c r="AB294" s="48" t="str">
        <f t="shared" si="8"/>
        <v/>
      </c>
      <c r="AC294" s="48" t="str">
        <f>IF(AB294="","",_xlfn.RANK.EQ(AB294,$AB$7:INDEX($AB:$AB,6+$AA$2),1))</f>
        <v/>
      </c>
      <c r="AD294" s="48" t="str">
        <f t="shared" si="9"/>
        <v/>
      </c>
    </row>
    <row r="295" spans="1:30" x14ac:dyDescent="0.2">
      <c r="A295" s="82"/>
      <c r="B295" s="96"/>
      <c r="C295" s="97"/>
      <c r="D295" s="98"/>
      <c r="E295" s="7"/>
      <c r="X295" s="48"/>
      <c r="Y295" s="48"/>
      <c r="AB295" s="48" t="str">
        <f t="shared" si="8"/>
        <v/>
      </c>
      <c r="AC295" s="48" t="str">
        <f>IF(AB295="","",_xlfn.RANK.EQ(AB295,$AB$7:INDEX($AB:$AB,6+$AA$2),1))</f>
        <v/>
      </c>
      <c r="AD295" s="48" t="str">
        <f t="shared" si="9"/>
        <v/>
      </c>
    </row>
    <row r="296" spans="1:30" x14ac:dyDescent="0.2">
      <c r="A296" s="82"/>
      <c r="B296" s="96"/>
      <c r="C296" s="97"/>
      <c r="D296" s="98"/>
      <c r="E296" s="7"/>
      <c r="X296" s="48"/>
      <c r="Y296" s="48"/>
      <c r="AB296" s="48" t="str">
        <f t="shared" si="8"/>
        <v/>
      </c>
      <c r="AC296" s="48" t="str">
        <f>IF(AB296="","",_xlfn.RANK.EQ(AB296,$AB$7:INDEX($AB:$AB,6+$AA$2),1))</f>
        <v/>
      </c>
      <c r="AD296" s="48" t="str">
        <f t="shared" si="9"/>
        <v/>
      </c>
    </row>
    <row r="297" spans="1:30" x14ac:dyDescent="0.2">
      <c r="A297" s="82"/>
      <c r="B297" s="96"/>
      <c r="C297" s="97"/>
      <c r="D297" s="98"/>
      <c r="E297" s="7"/>
      <c r="X297" s="48"/>
      <c r="Y297" s="48"/>
      <c r="AB297" s="48" t="str">
        <f t="shared" si="8"/>
        <v/>
      </c>
      <c r="AC297" s="48" t="str">
        <f>IF(AB297="","",_xlfn.RANK.EQ(AB297,$AB$7:INDEX($AB:$AB,6+$AA$2),1))</f>
        <v/>
      </c>
      <c r="AD297" s="48" t="str">
        <f t="shared" si="9"/>
        <v/>
      </c>
    </row>
    <row r="298" spans="1:30" x14ac:dyDescent="0.2">
      <c r="A298" s="82"/>
      <c r="B298" s="96"/>
      <c r="C298" s="97"/>
      <c r="D298" s="98"/>
      <c r="E298" s="7"/>
      <c r="X298" s="48"/>
      <c r="Y298" s="48"/>
      <c r="AB298" s="48" t="str">
        <f t="shared" si="8"/>
        <v/>
      </c>
      <c r="AC298" s="48" t="str">
        <f>IF(AB298="","",_xlfn.RANK.EQ(AB298,$AB$7:INDEX($AB:$AB,6+$AA$2),1))</f>
        <v/>
      </c>
      <c r="AD298" s="48" t="str">
        <f t="shared" si="9"/>
        <v/>
      </c>
    </row>
    <row r="299" spans="1:30" x14ac:dyDescent="0.2">
      <c r="A299" s="82"/>
      <c r="B299" s="96"/>
      <c r="C299" s="97"/>
      <c r="D299" s="98"/>
      <c r="E299" s="7"/>
      <c r="X299" s="48"/>
      <c r="Y299" s="48"/>
      <c r="AB299" s="48" t="str">
        <f t="shared" si="8"/>
        <v/>
      </c>
      <c r="AC299" s="48" t="str">
        <f>IF(AB299="","",_xlfn.RANK.EQ(AB299,$AB$7:INDEX($AB:$AB,6+$AA$2),1))</f>
        <v/>
      </c>
      <c r="AD299" s="48" t="str">
        <f t="shared" si="9"/>
        <v/>
      </c>
    </row>
    <row r="300" spans="1:30" x14ac:dyDescent="0.2">
      <c r="A300" s="82"/>
      <c r="B300" s="96"/>
      <c r="C300" s="97"/>
      <c r="D300" s="98"/>
      <c r="E300" s="7"/>
      <c r="X300" s="48"/>
      <c r="Y300" s="48"/>
      <c r="AB300" s="48" t="str">
        <f t="shared" si="8"/>
        <v/>
      </c>
      <c r="AC300" s="48" t="str">
        <f>IF(AB300="","",_xlfn.RANK.EQ(AB300,$AB$7:INDEX($AB:$AB,6+$AA$2),1))</f>
        <v/>
      </c>
      <c r="AD300" s="48" t="str">
        <f t="shared" si="9"/>
        <v/>
      </c>
    </row>
    <row r="301" spans="1:30" x14ac:dyDescent="0.2">
      <c r="A301" s="82"/>
      <c r="B301" s="96"/>
      <c r="C301" s="97"/>
      <c r="D301" s="98"/>
      <c r="E301" s="7"/>
      <c r="X301" s="48"/>
      <c r="Y301" s="48"/>
      <c r="AB301" s="48" t="str">
        <f t="shared" si="8"/>
        <v/>
      </c>
      <c r="AC301" s="48" t="str">
        <f>IF(AB301="","",_xlfn.RANK.EQ(AB301,$AB$7:INDEX($AB:$AB,6+$AA$2),1))</f>
        <v/>
      </c>
      <c r="AD301" s="48" t="str">
        <f t="shared" si="9"/>
        <v/>
      </c>
    </row>
    <row r="302" spans="1:30" x14ac:dyDescent="0.2">
      <c r="A302" s="82"/>
      <c r="B302" s="96"/>
      <c r="C302" s="97"/>
      <c r="D302" s="98"/>
      <c r="E302" s="7"/>
      <c r="X302" s="48"/>
      <c r="Y302" s="48"/>
      <c r="AB302" s="48" t="str">
        <f t="shared" si="8"/>
        <v/>
      </c>
      <c r="AC302" s="48" t="str">
        <f>IF(AB302="","",_xlfn.RANK.EQ(AB302,$AB$7:INDEX($AB:$AB,6+$AA$2),1))</f>
        <v/>
      </c>
      <c r="AD302" s="48" t="str">
        <f t="shared" si="9"/>
        <v/>
      </c>
    </row>
    <row r="303" spans="1:30" x14ac:dyDescent="0.2">
      <c r="A303" s="82"/>
      <c r="B303" s="96"/>
      <c r="C303" s="97"/>
      <c r="D303" s="98"/>
      <c r="E303" s="7"/>
      <c r="X303" s="48"/>
      <c r="Y303" s="48"/>
      <c r="AB303" s="48" t="str">
        <f t="shared" si="8"/>
        <v/>
      </c>
      <c r="AC303" s="48" t="str">
        <f>IF(AB303="","",_xlfn.RANK.EQ(AB303,$AB$7:INDEX($AB:$AB,6+$AA$2),1))</f>
        <v/>
      </c>
      <c r="AD303" s="48" t="str">
        <f t="shared" si="9"/>
        <v/>
      </c>
    </row>
    <row r="304" spans="1:30" x14ac:dyDescent="0.2">
      <c r="A304" s="82"/>
      <c r="B304" s="96"/>
      <c r="C304" s="97"/>
      <c r="D304" s="98"/>
      <c r="E304" s="7"/>
      <c r="X304" s="48"/>
      <c r="Y304" s="48"/>
      <c r="AB304" s="48" t="str">
        <f t="shared" si="8"/>
        <v/>
      </c>
      <c r="AC304" s="48" t="str">
        <f>IF(AB304="","",_xlfn.RANK.EQ(AB304,$AB$7:INDEX($AB:$AB,6+$AA$2),1))</f>
        <v/>
      </c>
      <c r="AD304" s="48" t="str">
        <f t="shared" si="9"/>
        <v/>
      </c>
    </row>
    <row r="305" spans="1:30" x14ac:dyDescent="0.2">
      <c r="A305" s="82"/>
      <c r="B305" s="96"/>
      <c r="C305" s="97"/>
      <c r="D305" s="98"/>
      <c r="E305" s="7"/>
      <c r="X305" s="48"/>
      <c r="Y305" s="48"/>
      <c r="AB305" s="48" t="str">
        <f t="shared" si="8"/>
        <v/>
      </c>
      <c r="AC305" s="48" t="str">
        <f>IF(AB305="","",_xlfn.RANK.EQ(AB305,$AB$7:INDEX($AB:$AB,6+$AA$2),1))</f>
        <v/>
      </c>
      <c r="AD305" s="48" t="str">
        <f t="shared" si="9"/>
        <v/>
      </c>
    </row>
    <row r="306" spans="1:30" x14ac:dyDescent="0.2">
      <c r="A306" s="74"/>
      <c r="B306" s="75"/>
      <c r="C306" s="74"/>
      <c r="D306" s="74"/>
      <c r="X306" s="48"/>
      <c r="Y306" s="48"/>
      <c r="AB306" s="48" t="str">
        <f t="shared" ref="AB306" si="10">IF($A306="","",MOD(ABS(SIN($AA$1+ROW()*97))*100000 + ROW()/1000000,1))</f>
        <v/>
      </c>
      <c r="AC306" s="48" t="str">
        <f>IF(AB306="","",_xlfn.RANK.EQ(AB306,$AB$7:INDEX($AA:$AA,6+$AA$2),1))</f>
        <v/>
      </c>
      <c r="AD306" s="48" t="str">
        <f t="shared" ref="AD306" si="11">IF(AC306="","",IF(AC306&lt;=$AA$3,"JA",""))</f>
        <v/>
      </c>
    </row>
    <row r="307" spans="1:30" ht="23.45" customHeight="1" x14ac:dyDescent="0.2">
      <c r="A307" s="7"/>
      <c r="B307" s="7"/>
      <c r="C307" s="7"/>
      <c r="D307" s="7"/>
      <c r="E307" s="7"/>
      <c r="X307" s="48"/>
      <c r="Y307" s="48"/>
    </row>
    <row r="308" spans="1:30" ht="23.45" customHeight="1" x14ac:dyDescent="0.2">
      <c r="X308" s="48"/>
      <c r="Y308" s="48"/>
    </row>
    <row r="309" spans="1:30" ht="23.45" customHeight="1" x14ac:dyDescent="0.2">
      <c r="X309" s="48"/>
      <c r="Y309" s="48"/>
    </row>
    <row r="310" spans="1:30" ht="23.45" customHeight="1" x14ac:dyDescent="0.2">
      <c r="X310" s="48"/>
      <c r="Y310" s="48"/>
    </row>
    <row r="311" spans="1:30" ht="23.45" customHeight="1" x14ac:dyDescent="0.2">
      <c r="X311" s="48"/>
      <c r="Y311" s="48"/>
    </row>
    <row r="312" spans="1:30" ht="23.45" customHeight="1" x14ac:dyDescent="0.2">
      <c r="X312" s="48"/>
      <c r="Y312" s="48"/>
    </row>
    <row r="313" spans="1:30" ht="23.45" customHeight="1" x14ac:dyDescent="0.2">
      <c r="X313" s="48"/>
      <c r="Y313" s="48"/>
    </row>
    <row r="314" spans="1:30" ht="23.45" customHeight="1" x14ac:dyDescent="0.2">
      <c r="X314" s="48"/>
      <c r="Y314" s="48"/>
    </row>
    <row r="315" spans="1:30" ht="23.45" customHeight="1" x14ac:dyDescent="0.2">
      <c r="X315" s="48"/>
      <c r="Y315" s="48"/>
    </row>
    <row r="316" spans="1:30" ht="23.45" customHeight="1" x14ac:dyDescent="0.2">
      <c r="X316" s="48"/>
      <c r="Y316" s="48"/>
    </row>
    <row r="317" spans="1:30" ht="23.45" customHeight="1" x14ac:dyDescent="0.2">
      <c r="X317" s="48"/>
      <c r="Y317" s="48"/>
    </row>
    <row r="318" spans="1:30" ht="23.45" customHeight="1" x14ac:dyDescent="0.2">
      <c r="X318" s="48"/>
      <c r="Y318" s="48"/>
    </row>
    <row r="319" spans="1:30" ht="23.45" customHeight="1" x14ac:dyDescent="0.2">
      <c r="X319" s="48"/>
      <c r="Y319" s="48"/>
    </row>
    <row r="320" spans="1:30" ht="23.45" customHeight="1" x14ac:dyDescent="0.2">
      <c r="X320" s="48"/>
      <c r="Y320" s="48"/>
    </row>
    <row r="321" spans="1:25" ht="23.45" customHeight="1" x14ac:dyDescent="0.2">
      <c r="X321" s="48"/>
      <c r="Y321" s="48"/>
    </row>
    <row r="322" spans="1:25" ht="23.45" customHeight="1" x14ac:dyDescent="0.2">
      <c r="X322" s="48"/>
      <c r="Y322" s="48"/>
    </row>
    <row r="323" spans="1:25" x14ac:dyDescent="0.2">
      <c r="X323" s="48"/>
      <c r="Y323" s="48"/>
    </row>
    <row r="324" spans="1:25" x14ac:dyDescent="0.2">
      <c r="X324" s="48"/>
      <c r="Y324" s="48"/>
    </row>
    <row r="325" spans="1:25" x14ac:dyDescent="0.2">
      <c r="A325" s="1"/>
      <c r="X325" s="48"/>
      <c r="Y325" s="48"/>
    </row>
    <row r="326" spans="1:25" x14ac:dyDescent="0.2">
      <c r="X326" s="48"/>
      <c r="Y326" s="48"/>
    </row>
    <row r="327" spans="1:25" x14ac:dyDescent="0.2">
      <c r="A327" s="38"/>
      <c r="X327" s="48"/>
      <c r="Y327" s="48"/>
    </row>
    <row r="328" spans="1:25" x14ac:dyDescent="0.2">
      <c r="A328" s="19"/>
      <c r="X328" s="48"/>
      <c r="Y328" s="48"/>
    </row>
    <row r="329" spans="1:25" x14ac:dyDescent="0.2">
      <c r="X329" s="48"/>
      <c r="Y329" s="48"/>
    </row>
    <row r="330" spans="1:25" x14ac:dyDescent="0.2">
      <c r="X330" s="48"/>
      <c r="Y330" s="48"/>
    </row>
    <row r="331" spans="1:25" x14ac:dyDescent="0.2">
      <c r="X331" s="48"/>
      <c r="Y331" s="48"/>
    </row>
    <row r="332" spans="1:25" x14ac:dyDescent="0.2">
      <c r="X332" s="48"/>
      <c r="Y332" s="48"/>
    </row>
    <row r="333" spans="1:25" x14ac:dyDescent="0.2">
      <c r="X333" s="48"/>
      <c r="Y333" s="48"/>
    </row>
    <row r="334" spans="1:25" x14ac:dyDescent="0.2">
      <c r="X334" s="48"/>
      <c r="Y334" s="48"/>
    </row>
    <row r="335" spans="1:25" x14ac:dyDescent="0.2">
      <c r="X335" s="48"/>
      <c r="Y335" s="48"/>
    </row>
    <row r="336" spans="1:25" x14ac:dyDescent="0.2">
      <c r="X336" s="48"/>
      <c r="Y336" s="48"/>
    </row>
    <row r="337" s="48" customFormat="1" x14ac:dyDescent="0.2"/>
    <row r="338" s="48" customFormat="1" x14ac:dyDescent="0.2"/>
    <row r="339" s="48" customFormat="1" x14ac:dyDescent="0.2"/>
    <row r="340" s="48" customFormat="1" x14ac:dyDescent="0.2"/>
    <row r="341" s="48" customFormat="1" x14ac:dyDescent="0.2"/>
    <row r="342" s="48" customFormat="1" x14ac:dyDescent="0.2"/>
    <row r="343" s="48" customFormat="1" x14ac:dyDescent="0.2"/>
    <row r="344" s="48" customFormat="1" x14ac:dyDescent="0.2"/>
    <row r="345" s="48" customFormat="1" x14ac:dyDescent="0.2"/>
    <row r="346" s="48" customFormat="1" x14ac:dyDescent="0.2"/>
    <row r="347" s="48" customFormat="1" x14ac:dyDescent="0.2"/>
    <row r="348" s="48" customFormat="1" x14ac:dyDescent="0.2"/>
    <row r="349" s="48" customFormat="1" x14ac:dyDescent="0.2"/>
    <row r="350" s="48" customFormat="1" x14ac:dyDescent="0.2"/>
    <row r="351" s="48" customFormat="1" x14ac:dyDescent="0.2"/>
    <row r="352" s="48" customFormat="1" x14ac:dyDescent="0.2"/>
    <row r="353" s="48" customFormat="1" x14ac:dyDescent="0.2"/>
    <row r="354" s="48" customFormat="1" x14ac:dyDescent="0.2"/>
    <row r="355" s="48" customFormat="1" x14ac:dyDescent="0.2"/>
    <row r="356" s="48" customFormat="1" x14ac:dyDescent="0.2"/>
    <row r="357" s="48" customFormat="1" x14ac:dyDescent="0.2"/>
    <row r="358" s="48" customFormat="1" x14ac:dyDescent="0.2"/>
    <row r="359" s="48" customFormat="1" x14ac:dyDescent="0.2"/>
    <row r="360" s="48" customFormat="1" x14ac:dyDescent="0.2"/>
    <row r="361" s="48" customFormat="1" x14ac:dyDescent="0.2"/>
    <row r="362" s="48" customFormat="1" x14ac:dyDescent="0.2"/>
    <row r="363" s="48" customFormat="1" x14ac:dyDescent="0.2"/>
    <row r="364" s="48" customFormat="1" x14ac:dyDescent="0.2"/>
    <row r="365" s="48" customFormat="1" x14ac:dyDescent="0.2"/>
    <row r="366" s="48" customFormat="1" x14ac:dyDescent="0.2"/>
    <row r="367" s="48" customFormat="1" x14ac:dyDescent="0.2"/>
    <row r="368" s="48" customFormat="1" x14ac:dyDescent="0.2"/>
    <row r="369" s="48" customFormat="1" x14ac:dyDescent="0.2"/>
    <row r="370" s="48" customFormat="1" x14ac:dyDescent="0.2"/>
    <row r="371" s="48" customFormat="1" x14ac:dyDescent="0.2"/>
    <row r="372" s="48" customFormat="1" x14ac:dyDescent="0.2"/>
    <row r="373" s="48" customFormat="1" x14ac:dyDescent="0.2"/>
    <row r="374" s="48" customFormat="1" x14ac:dyDescent="0.2"/>
    <row r="375" s="48" customFormat="1" x14ac:dyDescent="0.2"/>
    <row r="376" s="48" customFormat="1" x14ac:dyDescent="0.2"/>
    <row r="377" s="48" customFormat="1" x14ac:dyDescent="0.2"/>
    <row r="378" s="48" customFormat="1" x14ac:dyDescent="0.2"/>
    <row r="379" s="48" customFormat="1" x14ac:dyDescent="0.2"/>
    <row r="380" s="48" customFormat="1" x14ac:dyDescent="0.2"/>
    <row r="381" s="48" customFormat="1" x14ac:dyDescent="0.2"/>
    <row r="382" s="48" customFormat="1" x14ac:dyDescent="0.2"/>
    <row r="383" s="48" customFormat="1" x14ac:dyDescent="0.2"/>
    <row r="384" s="48" customFormat="1" x14ac:dyDescent="0.2"/>
    <row r="385" s="48" customFormat="1" x14ac:dyDescent="0.2"/>
    <row r="386" s="48" customFormat="1" x14ac:dyDescent="0.2"/>
    <row r="387" s="48" customFormat="1" x14ac:dyDescent="0.2"/>
    <row r="388" s="48" customFormat="1" x14ac:dyDescent="0.2"/>
    <row r="389" s="48" customFormat="1" x14ac:dyDescent="0.2"/>
    <row r="390" s="48" customFormat="1" x14ac:dyDescent="0.2"/>
    <row r="391" s="48" customFormat="1" x14ac:dyDescent="0.2"/>
    <row r="392" s="48" customFormat="1" x14ac:dyDescent="0.2"/>
    <row r="393" s="48" customFormat="1" x14ac:dyDescent="0.2"/>
  </sheetData>
  <sheetProtection algorithmName="SHA-512" hashValue="Ib69JPUh+C6VFf/SkKW2PYZ8RRsFJoJVeo+7TpRixsu39cforwNbnt/vG77S7BhCMkPwb9RRV7vXrTbODwjUHQ==" saltValue="k332DDSypWKLMj0AJZcDSg==" spinCount="100000" sheet="1" objects="1" scenarios="1"/>
  <protectedRanges>
    <protectedRange sqref="A6:D306" name="Bereich1"/>
  </protectedRanges>
  <mergeCells count="2">
    <mergeCell ref="A1:E1"/>
    <mergeCell ref="A2:E2"/>
  </mergeCells>
  <conditionalFormatting sqref="A7:D305">
    <cfRule type="expression" dxfId="4" priority="6">
      <formula>AND(AD7="JA",$A$4="ja")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Footer>&amp;C&amp;A&amp;RSeite &amp;P</oddFooter>
  </headerFooter>
  <ignoredErrors>
    <ignoredError sqref="E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28"/>
  <sheetViews>
    <sheetView view="pageBreakPreview" zoomScale="85" zoomScaleNormal="100" zoomScaleSheetLayoutView="85" workbookViewId="0">
      <selection activeCell="F49" sqref="F49"/>
    </sheetView>
  </sheetViews>
  <sheetFormatPr baseColWidth="10" defaultColWidth="9" defaultRowHeight="12.75" x14ac:dyDescent="0.2"/>
  <cols>
    <col min="1" max="1" width="7.28515625" style="24" customWidth="1"/>
    <col min="2" max="2" width="20.140625" style="24" customWidth="1"/>
    <col min="3" max="3" width="26.85546875" style="24" hidden="1" customWidth="1"/>
    <col min="4" max="4" width="51.5703125" style="24" customWidth="1"/>
    <col min="5" max="5" width="12.85546875" style="24" customWidth="1"/>
    <col min="6" max="7" width="7.28515625" style="24" customWidth="1"/>
    <col min="8" max="24" width="9" style="24"/>
    <col min="25" max="25" width="9" style="24" customWidth="1"/>
    <col min="26" max="30" width="9" style="48" hidden="1" customWidth="1"/>
    <col min="31" max="16384" width="9" style="24"/>
  </cols>
  <sheetData>
    <row r="1" spans="1:31" ht="45.75" customHeight="1" x14ac:dyDescent="0.2">
      <c r="A1" s="114" t="s">
        <v>30</v>
      </c>
      <c r="B1" s="115"/>
      <c r="C1" s="115"/>
      <c r="D1" s="115"/>
      <c r="E1" s="115"/>
      <c r="F1" s="115"/>
      <c r="G1" s="115"/>
      <c r="AA1" s="48">
        <f ca="1">INT(RAND()*900000)+100000</f>
        <v>601953</v>
      </c>
    </row>
    <row r="2" spans="1:31" x14ac:dyDescent="0.2">
      <c r="A2" s="146" t="s">
        <v>21</v>
      </c>
      <c r="B2" s="145"/>
      <c r="C2" s="145"/>
      <c r="D2" s="145"/>
      <c r="E2" s="145"/>
      <c r="F2" s="145"/>
      <c r="G2" s="145"/>
      <c r="Z2" s="48" t="s">
        <v>59</v>
      </c>
      <c r="AA2" s="48">
        <f>COUNTIF($A$7:$A$1114,"&lt;&gt;")</f>
        <v>0</v>
      </c>
    </row>
    <row r="3" spans="1:31" ht="21.75" customHeight="1" x14ac:dyDescent="0.2">
      <c r="A3" s="7"/>
      <c r="B3" s="7"/>
      <c r="C3" s="7"/>
      <c r="D3" s="7"/>
      <c r="E3" s="7"/>
      <c r="F3" s="7"/>
      <c r="G3" s="7"/>
      <c r="Z3" s="48" t="s">
        <v>60</v>
      </c>
      <c r="AA3" s="48">
        <f>IF(AA2=0,0,MAX(1,ROUNDUP(AA2*25%,0)))</f>
        <v>0</v>
      </c>
    </row>
    <row r="4" spans="1:31" x14ac:dyDescent="0.2">
      <c r="A4" s="90"/>
      <c r="B4" s="7"/>
      <c r="C4" s="7"/>
      <c r="D4" s="7"/>
      <c r="E4" s="7"/>
      <c r="F4" s="7"/>
      <c r="G4" s="7"/>
    </row>
    <row r="5" spans="1:31" ht="41.25" customHeight="1" thickBot="1" x14ac:dyDescent="0.25">
      <c r="A5" s="25" t="s">
        <v>0</v>
      </c>
      <c r="B5" s="41" t="s">
        <v>1</v>
      </c>
      <c r="C5" s="41" t="s">
        <v>16</v>
      </c>
      <c r="D5" s="41" t="s">
        <v>51</v>
      </c>
      <c r="E5" s="46" t="s">
        <v>15</v>
      </c>
      <c r="F5" s="147" t="s">
        <v>31</v>
      </c>
      <c r="G5" s="148"/>
    </row>
    <row r="6" spans="1:31" ht="11.25" customHeight="1" x14ac:dyDescent="0.2">
      <c r="A6" s="62" t="s">
        <v>47</v>
      </c>
      <c r="B6" s="63">
        <v>45897</v>
      </c>
      <c r="C6" s="64" t="s">
        <v>48</v>
      </c>
      <c r="D6" s="64" t="s">
        <v>57</v>
      </c>
      <c r="E6" s="66">
        <v>3585</v>
      </c>
      <c r="F6" s="149">
        <f>SUM(E7:E205)</f>
        <v>0</v>
      </c>
      <c r="G6" s="150"/>
    </row>
    <row r="7" spans="1:31" ht="13.5" thickBot="1" x14ac:dyDescent="0.25">
      <c r="A7" s="86"/>
      <c r="B7" s="83"/>
      <c r="C7" s="84"/>
      <c r="D7" s="84"/>
      <c r="E7" s="85"/>
      <c r="F7" s="151"/>
      <c r="G7" s="152"/>
      <c r="AB7" s="48" t="str">
        <f>IF($A7="","",MOD(ABS(SIN($AA$1+ROW()*97))*100000 + ROW()/1000000,1))</f>
        <v/>
      </c>
      <c r="AC7" s="48" t="str">
        <f>IF(AB7="","",_xlfn.RANK.EQ(AB7,$AB$7:INDEX($AB:$AB,6+$AA$2),1))</f>
        <v/>
      </c>
      <c r="AD7" s="48" t="str">
        <f>IF(AC7="","",IF(AC7&lt;=$AA$3,"JA",""))</f>
        <v/>
      </c>
    </row>
    <row r="8" spans="1:31" x14ac:dyDescent="0.2">
      <c r="A8" s="86"/>
      <c r="B8" s="83"/>
      <c r="C8" s="84"/>
      <c r="D8" s="84"/>
      <c r="E8" s="85"/>
      <c r="F8" s="9"/>
      <c r="G8" s="9"/>
      <c r="AB8" s="48" t="str">
        <f t="shared" ref="AB8:AB71" si="0">IF($A8="","",MOD(ABS(SIN($AA$1+ROW()*97))*100000 + ROW()/1000000,1))</f>
        <v/>
      </c>
      <c r="AC8" s="48" t="str">
        <f>IF(AB8="","",_xlfn.RANK.EQ(AB8,$AB$7:INDEX($AB:$AB,6+$AA$2),1))</f>
        <v/>
      </c>
      <c r="AD8" s="48" t="str">
        <f t="shared" ref="AD8:AD71" si="1">IF(AC8="","",IF(AC8&lt;=$AA$3,"JA",""))</f>
        <v/>
      </c>
    </row>
    <row r="9" spans="1:31" x14ac:dyDescent="0.2">
      <c r="A9" s="86"/>
      <c r="B9" s="83"/>
      <c r="C9" s="84"/>
      <c r="D9" s="84"/>
      <c r="E9" s="85"/>
      <c r="F9" s="9"/>
      <c r="G9" s="9"/>
      <c r="I9" s="19"/>
      <c r="AB9" s="48" t="str">
        <f t="shared" si="0"/>
        <v/>
      </c>
      <c r="AC9" s="48" t="str">
        <f>IF(AB9="","",_xlfn.RANK.EQ(AB9,$AB$7:INDEX($AB:$AB,6+$AA$2),1))</f>
        <v/>
      </c>
      <c r="AD9" s="48" t="str">
        <f t="shared" si="1"/>
        <v/>
      </c>
    </row>
    <row r="10" spans="1:31" x14ac:dyDescent="0.2">
      <c r="A10" s="86"/>
      <c r="B10" s="83"/>
      <c r="C10" s="84"/>
      <c r="D10" s="84"/>
      <c r="E10" s="85"/>
      <c r="F10" s="9"/>
      <c r="G10" s="9"/>
      <c r="AB10" s="48" t="str">
        <f t="shared" si="0"/>
        <v/>
      </c>
      <c r="AC10" s="48" t="str">
        <f>IF(AB10="","",_xlfn.RANK.EQ(AB10,$AB$7:INDEX($AB:$AB,6+$AA$2),1))</f>
        <v/>
      </c>
      <c r="AD10" s="48" t="str">
        <f t="shared" si="1"/>
        <v/>
      </c>
      <c r="AE10" s="48"/>
    </row>
    <row r="11" spans="1:31" s="48" customFormat="1" x14ac:dyDescent="0.2">
      <c r="A11" s="86"/>
      <c r="B11" s="83"/>
      <c r="C11" s="84"/>
      <c r="D11" s="84"/>
      <c r="E11" s="85"/>
      <c r="F11" s="9"/>
      <c r="G11" s="9"/>
      <c r="AB11" s="48" t="str">
        <f t="shared" si="0"/>
        <v/>
      </c>
      <c r="AC11" s="48" t="str">
        <f>IF(AB11="","",_xlfn.RANK.EQ(AB11,$AB$7:INDEX($AB:$AB,6+$AA$2),1))</f>
        <v/>
      </c>
      <c r="AD11" s="48" t="str">
        <f t="shared" si="1"/>
        <v/>
      </c>
    </row>
    <row r="12" spans="1:31" s="48" customFormat="1" x14ac:dyDescent="0.2">
      <c r="A12" s="86"/>
      <c r="B12" s="83"/>
      <c r="C12" s="84"/>
      <c r="D12" s="84"/>
      <c r="E12" s="85"/>
      <c r="F12" s="9"/>
      <c r="G12" s="9"/>
      <c r="AB12" s="48" t="str">
        <f t="shared" si="0"/>
        <v/>
      </c>
      <c r="AC12" s="48" t="str">
        <f>IF(AB12="","",_xlfn.RANK.EQ(AB12,$AB$7:INDEX($AB:$AB,6+$AA$2),1))</f>
        <v/>
      </c>
      <c r="AD12" s="48" t="str">
        <f t="shared" si="1"/>
        <v/>
      </c>
    </row>
    <row r="13" spans="1:31" s="48" customFormat="1" x14ac:dyDescent="0.2">
      <c r="A13" s="86"/>
      <c r="B13" s="83"/>
      <c r="C13" s="84"/>
      <c r="D13" s="84"/>
      <c r="E13" s="85"/>
      <c r="F13" s="9"/>
      <c r="G13" s="9"/>
      <c r="AB13" s="48" t="str">
        <f t="shared" si="0"/>
        <v/>
      </c>
      <c r="AC13" s="48" t="str">
        <f>IF(AB13="","",_xlfn.RANK.EQ(AB13,$AB$7:INDEX($AB:$AB,6+$AA$2),1))</f>
        <v/>
      </c>
      <c r="AD13" s="48" t="str">
        <f t="shared" si="1"/>
        <v/>
      </c>
    </row>
    <row r="14" spans="1:31" s="48" customFormat="1" x14ac:dyDescent="0.2">
      <c r="A14" s="86"/>
      <c r="B14" s="83"/>
      <c r="C14" s="84"/>
      <c r="D14" s="84"/>
      <c r="E14" s="85"/>
      <c r="F14" s="9"/>
      <c r="G14" s="9"/>
      <c r="AB14" s="48" t="str">
        <f t="shared" si="0"/>
        <v/>
      </c>
      <c r="AC14" s="48" t="str">
        <f>IF(AB14="","",_xlfn.RANK.EQ(AB14,$AB$7:INDEX($AB:$AB,6+$AA$2),1))</f>
        <v/>
      </c>
      <c r="AD14" s="48" t="str">
        <f t="shared" si="1"/>
        <v/>
      </c>
    </row>
    <row r="15" spans="1:31" s="48" customFormat="1" x14ac:dyDescent="0.2">
      <c r="A15" s="86"/>
      <c r="B15" s="83"/>
      <c r="C15" s="84"/>
      <c r="D15" s="84"/>
      <c r="E15" s="85"/>
      <c r="F15" s="9"/>
      <c r="G15" s="9"/>
      <c r="AB15" s="48" t="str">
        <f t="shared" si="0"/>
        <v/>
      </c>
      <c r="AC15" s="48" t="str">
        <f>IF(AB15="","",_xlfn.RANK.EQ(AB15,$AB$7:INDEX($AB:$AB,6+$AA$2),1))</f>
        <v/>
      </c>
      <c r="AD15" s="48" t="str">
        <f t="shared" si="1"/>
        <v/>
      </c>
    </row>
    <row r="16" spans="1:31" s="48" customFormat="1" x14ac:dyDescent="0.2">
      <c r="A16" s="86"/>
      <c r="B16" s="83"/>
      <c r="C16" s="84"/>
      <c r="D16" s="84"/>
      <c r="E16" s="85"/>
      <c r="F16" s="9"/>
      <c r="G16" s="9"/>
      <c r="AB16" s="48" t="str">
        <f t="shared" si="0"/>
        <v/>
      </c>
      <c r="AC16" s="48" t="str">
        <f>IF(AB16="","",_xlfn.RANK.EQ(AB16,$AB$7:INDEX($AB:$AB,6+$AA$2),1))</f>
        <v/>
      </c>
      <c r="AD16" s="48" t="str">
        <f t="shared" si="1"/>
        <v/>
      </c>
    </row>
    <row r="17" spans="1:30" s="48" customFormat="1" x14ac:dyDescent="0.2">
      <c r="A17" s="86"/>
      <c r="B17" s="83"/>
      <c r="C17" s="84"/>
      <c r="D17" s="84"/>
      <c r="E17" s="85"/>
      <c r="F17" s="9"/>
      <c r="G17" s="9"/>
      <c r="AB17" s="48" t="str">
        <f t="shared" si="0"/>
        <v/>
      </c>
      <c r="AC17" s="48" t="str">
        <f>IF(AB17="","",_xlfn.RANK.EQ(AB17,$AB$7:INDEX($AB:$AB,6+$AA$2),1))</f>
        <v/>
      </c>
      <c r="AD17" s="48" t="str">
        <f t="shared" si="1"/>
        <v/>
      </c>
    </row>
    <row r="18" spans="1:30" s="48" customFormat="1" x14ac:dyDescent="0.2">
      <c r="A18" s="86"/>
      <c r="B18" s="83"/>
      <c r="C18" s="84"/>
      <c r="D18" s="84"/>
      <c r="E18" s="85"/>
      <c r="F18" s="9"/>
      <c r="G18" s="9"/>
      <c r="AB18" s="48" t="str">
        <f t="shared" si="0"/>
        <v/>
      </c>
      <c r="AC18" s="48" t="str">
        <f>IF(AB18="","",_xlfn.RANK.EQ(AB18,$AB$7:INDEX($AB:$AB,6+$AA$2),1))</f>
        <v/>
      </c>
      <c r="AD18" s="48" t="str">
        <f t="shared" si="1"/>
        <v/>
      </c>
    </row>
    <row r="19" spans="1:30" s="48" customFormat="1" x14ac:dyDescent="0.2">
      <c r="A19" s="86"/>
      <c r="B19" s="83"/>
      <c r="C19" s="84"/>
      <c r="D19" s="84"/>
      <c r="E19" s="85"/>
      <c r="F19" s="9"/>
      <c r="G19" s="9"/>
      <c r="AB19" s="48" t="str">
        <f t="shared" si="0"/>
        <v/>
      </c>
      <c r="AC19" s="48" t="str">
        <f>IF(AB19="","",_xlfn.RANK.EQ(AB19,$AB$7:INDEX($AB:$AB,6+$AA$2),1))</f>
        <v/>
      </c>
      <c r="AD19" s="48" t="str">
        <f t="shared" si="1"/>
        <v/>
      </c>
    </row>
    <row r="20" spans="1:30" s="48" customFormat="1" x14ac:dyDescent="0.2">
      <c r="A20" s="86"/>
      <c r="B20" s="83"/>
      <c r="C20" s="84"/>
      <c r="D20" s="84"/>
      <c r="E20" s="85"/>
      <c r="F20" s="9"/>
      <c r="G20" s="9"/>
      <c r="AB20" s="48" t="str">
        <f t="shared" si="0"/>
        <v/>
      </c>
      <c r="AC20" s="48" t="str">
        <f>IF(AB20="","",_xlfn.RANK.EQ(AB20,$AB$7:INDEX($AB:$AB,6+$AA$2),1))</f>
        <v/>
      </c>
      <c r="AD20" s="48" t="str">
        <f t="shared" si="1"/>
        <v/>
      </c>
    </row>
    <row r="21" spans="1:30" s="48" customFormat="1" x14ac:dyDescent="0.2">
      <c r="A21" s="86"/>
      <c r="B21" s="83"/>
      <c r="C21" s="84"/>
      <c r="D21" s="84"/>
      <c r="E21" s="85"/>
      <c r="F21" s="9"/>
      <c r="G21" s="9"/>
      <c r="AB21" s="48" t="str">
        <f t="shared" si="0"/>
        <v/>
      </c>
      <c r="AC21" s="48" t="str">
        <f>IF(AB21="","",_xlfn.RANK.EQ(AB21,$AB$7:INDEX($AB:$AB,6+$AA$2),1))</f>
        <v/>
      </c>
      <c r="AD21" s="48" t="str">
        <f t="shared" si="1"/>
        <v/>
      </c>
    </row>
    <row r="22" spans="1:30" s="48" customFormat="1" x14ac:dyDescent="0.2">
      <c r="A22" s="86"/>
      <c r="B22" s="83"/>
      <c r="C22" s="84"/>
      <c r="D22" s="84"/>
      <c r="E22" s="85"/>
      <c r="F22" s="9"/>
      <c r="G22" s="9"/>
      <c r="AB22" s="48" t="str">
        <f t="shared" si="0"/>
        <v/>
      </c>
      <c r="AC22" s="48" t="str">
        <f>IF(AB22="","",_xlfn.RANK.EQ(AB22,$AB$7:INDEX($AB:$AB,6+$AA$2),1))</f>
        <v/>
      </c>
      <c r="AD22" s="48" t="str">
        <f t="shared" si="1"/>
        <v/>
      </c>
    </row>
    <row r="23" spans="1:30" s="48" customFormat="1" x14ac:dyDescent="0.2">
      <c r="A23" s="86"/>
      <c r="B23" s="83"/>
      <c r="C23" s="84"/>
      <c r="D23" s="84"/>
      <c r="E23" s="85"/>
      <c r="F23" s="9"/>
      <c r="G23" s="9"/>
      <c r="AB23" s="48" t="str">
        <f t="shared" si="0"/>
        <v/>
      </c>
      <c r="AC23" s="48" t="str">
        <f>IF(AB23="","",_xlfn.RANK.EQ(AB23,$AB$7:INDEX($AB:$AB,6+$AA$2),1))</f>
        <v/>
      </c>
      <c r="AD23" s="48" t="str">
        <f t="shared" si="1"/>
        <v/>
      </c>
    </row>
    <row r="24" spans="1:30" s="48" customFormat="1" x14ac:dyDescent="0.2">
      <c r="A24" s="86"/>
      <c r="B24" s="83"/>
      <c r="C24" s="84"/>
      <c r="D24" s="84"/>
      <c r="E24" s="85"/>
      <c r="F24" s="9"/>
      <c r="G24" s="9"/>
      <c r="AB24" s="48" t="str">
        <f t="shared" si="0"/>
        <v/>
      </c>
      <c r="AC24" s="48" t="str">
        <f>IF(AB24="","",_xlfn.RANK.EQ(AB24,$AB$7:INDEX($AB:$AB,6+$AA$2),1))</f>
        <v/>
      </c>
      <c r="AD24" s="48" t="str">
        <f t="shared" si="1"/>
        <v/>
      </c>
    </row>
    <row r="25" spans="1:30" s="48" customFormat="1" x14ac:dyDescent="0.2">
      <c r="A25" s="86"/>
      <c r="B25" s="83"/>
      <c r="C25" s="84"/>
      <c r="D25" s="84"/>
      <c r="E25" s="85"/>
      <c r="F25" s="9"/>
      <c r="G25" s="9"/>
      <c r="AB25" s="48" t="str">
        <f t="shared" si="0"/>
        <v/>
      </c>
      <c r="AC25" s="48" t="str">
        <f>IF(AB25="","",_xlfn.RANK.EQ(AB25,$AB$7:INDEX($AB:$AB,6+$AA$2),1))</f>
        <v/>
      </c>
      <c r="AD25" s="48" t="str">
        <f t="shared" si="1"/>
        <v/>
      </c>
    </row>
    <row r="26" spans="1:30" s="48" customFormat="1" x14ac:dyDescent="0.2">
      <c r="A26" s="86"/>
      <c r="B26" s="83"/>
      <c r="C26" s="84"/>
      <c r="D26" s="84"/>
      <c r="E26" s="85"/>
      <c r="F26" s="9"/>
      <c r="G26" s="9"/>
      <c r="AB26" s="48" t="str">
        <f t="shared" si="0"/>
        <v/>
      </c>
      <c r="AC26" s="48" t="str">
        <f>IF(AB26="","",_xlfn.RANK.EQ(AB26,$AB$7:INDEX($AB:$AB,6+$AA$2),1))</f>
        <v/>
      </c>
      <c r="AD26" s="48" t="str">
        <f t="shared" si="1"/>
        <v/>
      </c>
    </row>
    <row r="27" spans="1:30" s="48" customFormat="1" x14ac:dyDescent="0.2">
      <c r="A27" s="86"/>
      <c r="B27" s="83"/>
      <c r="C27" s="84"/>
      <c r="D27" s="84"/>
      <c r="E27" s="85"/>
      <c r="F27" s="9"/>
      <c r="G27" s="9"/>
      <c r="AB27" s="48" t="str">
        <f t="shared" si="0"/>
        <v/>
      </c>
      <c r="AC27" s="48" t="str">
        <f>IF(AB27="","",_xlfn.RANK.EQ(AB27,$AB$7:INDEX($AB:$AB,6+$AA$2),1))</f>
        <v/>
      </c>
      <c r="AD27" s="48" t="str">
        <f t="shared" si="1"/>
        <v/>
      </c>
    </row>
    <row r="28" spans="1:30" s="48" customFormat="1" x14ac:dyDescent="0.2">
      <c r="A28" s="86"/>
      <c r="B28" s="83"/>
      <c r="C28" s="84"/>
      <c r="D28" s="84"/>
      <c r="E28" s="85"/>
      <c r="F28" s="9"/>
      <c r="G28" s="9"/>
      <c r="AB28" s="48" t="str">
        <f t="shared" si="0"/>
        <v/>
      </c>
      <c r="AC28" s="48" t="str">
        <f>IF(AB28="","",_xlfn.RANK.EQ(AB28,$AB$7:INDEX($AB:$AB,6+$AA$2),1))</f>
        <v/>
      </c>
      <c r="AD28" s="48" t="str">
        <f t="shared" si="1"/>
        <v/>
      </c>
    </row>
    <row r="29" spans="1:30" s="48" customFormat="1" x14ac:dyDescent="0.2">
      <c r="A29" s="86"/>
      <c r="B29" s="83"/>
      <c r="C29" s="84"/>
      <c r="D29" s="84"/>
      <c r="E29" s="85"/>
      <c r="F29" s="9"/>
      <c r="G29" s="9"/>
      <c r="AB29" s="48" t="str">
        <f t="shared" si="0"/>
        <v/>
      </c>
      <c r="AC29" s="48" t="str">
        <f>IF(AB29="","",_xlfn.RANK.EQ(AB29,$AB$7:INDEX($AB:$AB,6+$AA$2),1))</f>
        <v/>
      </c>
      <c r="AD29" s="48" t="str">
        <f t="shared" si="1"/>
        <v/>
      </c>
    </row>
    <row r="30" spans="1:30" s="48" customFormat="1" x14ac:dyDescent="0.2">
      <c r="A30" s="86"/>
      <c r="B30" s="83"/>
      <c r="C30" s="84"/>
      <c r="D30" s="84"/>
      <c r="E30" s="85"/>
      <c r="F30" s="9"/>
      <c r="G30" s="9"/>
      <c r="AB30" s="48" t="str">
        <f t="shared" si="0"/>
        <v/>
      </c>
      <c r="AC30" s="48" t="str">
        <f>IF(AB30="","",_xlfn.RANK.EQ(AB30,$AB$7:INDEX($AB:$AB,6+$AA$2),1))</f>
        <v/>
      </c>
      <c r="AD30" s="48" t="str">
        <f t="shared" si="1"/>
        <v/>
      </c>
    </row>
    <row r="31" spans="1:30" s="48" customFormat="1" x14ac:dyDescent="0.2">
      <c r="A31" s="86"/>
      <c r="B31" s="83"/>
      <c r="C31" s="84"/>
      <c r="D31" s="84"/>
      <c r="E31" s="85"/>
      <c r="F31" s="9"/>
      <c r="G31" s="9"/>
      <c r="AB31" s="48" t="str">
        <f t="shared" si="0"/>
        <v/>
      </c>
      <c r="AC31" s="48" t="str">
        <f>IF(AB31="","",_xlfn.RANK.EQ(AB31,$AB$7:INDEX($AB:$AB,6+$AA$2),1))</f>
        <v/>
      </c>
      <c r="AD31" s="48" t="str">
        <f t="shared" si="1"/>
        <v/>
      </c>
    </row>
    <row r="32" spans="1:30" s="48" customFormat="1" x14ac:dyDescent="0.2">
      <c r="A32" s="86"/>
      <c r="B32" s="83"/>
      <c r="C32" s="84"/>
      <c r="D32" s="84"/>
      <c r="E32" s="85"/>
      <c r="F32" s="9"/>
      <c r="G32" s="9"/>
      <c r="AB32" s="48" t="str">
        <f t="shared" si="0"/>
        <v/>
      </c>
      <c r="AC32" s="48" t="str">
        <f>IF(AB32="","",_xlfn.RANK.EQ(AB32,$AB$7:INDEX($AB:$AB,6+$AA$2),1))</f>
        <v/>
      </c>
      <c r="AD32" s="48" t="str">
        <f t="shared" si="1"/>
        <v/>
      </c>
    </row>
    <row r="33" spans="1:30" s="48" customFormat="1" x14ac:dyDescent="0.2">
      <c r="A33" s="86"/>
      <c r="B33" s="83"/>
      <c r="C33" s="84"/>
      <c r="D33" s="84"/>
      <c r="E33" s="85"/>
      <c r="F33" s="9"/>
      <c r="G33" s="9"/>
      <c r="AB33" s="48" t="str">
        <f t="shared" si="0"/>
        <v/>
      </c>
      <c r="AC33" s="48" t="str">
        <f>IF(AB33="","",_xlfn.RANK.EQ(AB33,$AB$7:INDEX($AB:$AB,6+$AA$2),1))</f>
        <v/>
      </c>
      <c r="AD33" s="48" t="str">
        <f t="shared" si="1"/>
        <v/>
      </c>
    </row>
    <row r="34" spans="1:30" s="48" customFormat="1" x14ac:dyDescent="0.2">
      <c r="A34" s="86"/>
      <c r="B34" s="83"/>
      <c r="C34" s="84"/>
      <c r="D34" s="84"/>
      <c r="E34" s="85"/>
      <c r="F34" s="9"/>
      <c r="G34" s="9"/>
      <c r="AB34" s="48" t="str">
        <f t="shared" si="0"/>
        <v/>
      </c>
      <c r="AC34" s="48" t="str">
        <f>IF(AB34="","",_xlfn.RANK.EQ(AB34,$AB$7:INDEX($AB:$AB,6+$AA$2),1))</f>
        <v/>
      </c>
      <c r="AD34" s="48" t="str">
        <f t="shared" si="1"/>
        <v/>
      </c>
    </row>
    <row r="35" spans="1:30" s="48" customFormat="1" x14ac:dyDescent="0.2">
      <c r="A35" s="86"/>
      <c r="B35" s="83"/>
      <c r="C35" s="84"/>
      <c r="D35" s="84"/>
      <c r="E35" s="85"/>
      <c r="F35" s="9"/>
      <c r="G35" s="9"/>
      <c r="AB35" s="48" t="str">
        <f t="shared" si="0"/>
        <v/>
      </c>
      <c r="AC35" s="48" t="str">
        <f>IF(AB35="","",_xlfn.RANK.EQ(AB35,$AB$7:INDEX($AB:$AB,6+$AA$2),1))</f>
        <v/>
      </c>
      <c r="AD35" s="48" t="str">
        <f t="shared" si="1"/>
        <v/>
      </c>
    </row>
    <row r="36" spans="1:30" s="48" customFormat="1" x14ac:dyDescent="0.2">
      <c r="A36" s="86"/>
      <c r="B36" s="83"/>
      <c r="C36" s="84"/>
      <c r="D36" s="84"/>
      <c r="E36" s="85"/>
      <c r="F36" s="9"/>
      <c r="G36" s="9"/>
      <c r="AB36" s="48" t="str">
        <f t="shared" si="0"/>
        <v/>
      </c>
      <c r="AC36" s="48" t="str">
        <f>IF(AB36="","",_xlfn.RANK.EQ(AB36,$AB$7:INDEX($AB:$AB,6+$AA$2),1))</f>
        <v/>
      </c>
      <c r="AD36" s="48" t="str">
        <f t="shared" si="1"/>
        <v/>
      </c>
    </row>
    <row r="37" spans="1:30" s="48" customFormat="1" x14ac:dyDescent="0.2">
      <c r="A37" s="86"/>
      <c r="B37" s="83"/>
      <c r="C37" s="84"/>
      <c r="D37" s="84"/>
      <c r="E37" s="85"/>
      <c r="F37" s="9"/>
      <c r="G37" s="9"/>
      <c r="AB37" s="48" t="str">
        <f t="shared" si="0"/>
        <v/>
      </c>
      <c r="AC37" s="48" t="str">
        <f>IF(AB37="","",_xlfn.RANK.EQ(AB37,$AB$7:INDEX($AB:$AB,6+$AA$2),1))</f>
        <v/>
      </c>
      <c r="AD37" s="48" t="str">
        <f t="shared" si="1"/>
        <v/>
      </c>
    </row>
    <row r="38" spans="1:30" s="48" customFormat="1" x14ac:dyDescent="0.2">
      <c r="A38" s="86"/>
      <c r="B38" s="83"/>
      <c r="C38" s="84"/>
      <c r="D38" s="84"/>
      <c r="E38" s="85"/>
      <c r="F38" s="9"/>
      <c r="G38" s="9"/>
      <c r="AB38" s="48" t="str">
        <f t="shared" si="0"/>
        <v/>
      </c>
      <c r="AC38" s="48" t="str">
        <f>IF(AB38="","",_xlfn.RANK.EQ(AB38,$AB$7:INDEX($AB:$AB,6+$AA$2),1))</f>
        <v/>
      </c>
      <c r="AD38" s="48" t="str">
        <f t="shared" si="1"/>
        <v/>
      </c>
    </row>
    <row r="39" spans="1:30" s="48" customFormat="1" x14ac:dyDescent="0.2">
      <c r="A39" s="86"/>
      <c r="B39" s="83"/>
      <c r="C39" s="84"/>
      <c r="D39" s="84"/>
      <c r="E39" s="85"/>
      <c r="F39" s="9"/>
      <c r="G39" s="9"/>
      <c r="AB39" s="48" t="str">
        <f t="shared" si="0"/>
        <v/>
      </c>
      <c r="AC39" s="48" t="str">
        <f>IF(AB39="","",_xlfn.RANK.EQ(AB39,$AB$7:INDEX($AB:$AB,6+$AA$2),1))</f>
        <v/>
      </c>
      <c r="AD39" s="48" t="str">
        <f t="shared" si="1"/>
        <v/>
      </c>
    </row>
    <row r="40" spans="1:30" s="48" customFormat="1" x14ac:dyDescent="0.2">
      <c r="A40" s="86"/>
      <c r="B40" s="83"/>
      <c r="C40" s="84"/>
      <c r="D40" s="84"/>
      <c r="E40" s="85"/>
      <c r="F40" s="9"/>
      <c r="G40" s="9"/>
      <c r="AB40" s="48" t="str">
        <f t="shared" si="0"/>
        <v/>
      </c>
      <c r="AC40" s="48" t="str">
        <f>IF(AB40="","",_xlfn.RANK.EQ(AB40,$AB$7:INDEX($AB:$AB,6+$AA$2),1))</f>
        <v/>
      </c>
      <c r="AD40" s="48" t="str">
        <f t="shared" si="1"/>
        <v/>
      </c>
    </row>
    <row r="41" spans="1:30" s="48" customFormat="1" x14ac:dyDescent="0.2">
      <c r="A41" s="86"/>
      <c r="B41" s="83"/>
      <c r="C41" s="84"/>
      <c r="D41" s="84"/>
      <c r="E41" s="85"/>
      <c r="F41" s="9"/>
      <c r="G41" s="9"/>
      <c r="AB41" s="48" t="str">
        <f t="shared" si="0"/>
        <v/>
      </c>
      <c r="AC41" s="48" t="str">
        <f>IF(AB41="","",_xlfn.RANK.EQ(AB41,$AB$7:INDEX($AB:$AB,6+$AA$2),1))</f>
        <v/>
      </c>
      <c r="AD41" s="48" t="str">
        <f t="shared" si="1"/>
        <v/>
      </c>
    </row>
    <row r="42" spans="1:30" s="48" customFormat="1" x14ac:dyDescent="0.2">
      <c r="A42" s="86"/>
      <c r="B42" s="83"/>
      <c r="C42" s="84"/>
      <c r="D42" s="84"/>
      <c r="E42" s="85"/>
      <c r="F42" s="9"/>
      <c r="G42" s="9"/>
      <c r="AB42" s="48" t="str">
        <f t="shared" si="0"/>
        <v/>
      </c>
      <c r="AC42" s="48" t="str">
        <f>IF(AB42="","",_xlfn.RANK.EQ(AB42,$AB$7:INDEX($AB:$AB,6+$AA$2),1))</f>
        <v/>
      </c>
      <c r="AD42" s="48" t="str">
        <f t="shared" si="1"/>
        <v/>
      </c>
    </row>
    <row r="43" spans="1:30" s="48" customFormat="1" x14ac:dyDescent="0.2">
      <c r="A43" s="86"/>
      <c r="B43" s="83"/>
      <c r="C43" s="84"/>
      <c r="D43" s="84"/>
      <c r="E43" s="85"/>
      <c r="F43" s="9"/>
      <c r="G43" s="9"/>
      <c r="AB43" s="48" t="str">
        <f t="shared" si="0"/>
        <v/>
      </c>
      <c r="AC43" s="48" t="str">
        <f>IF(AB43="","",_xlfn.RANK.EQ(AB43,$AB$7:INDEX($AB:$AB,6+$AA$2),1))</f>
        <v/>
      </c>
      <c r="AD43" s="48" t="str">
        <f t="shared" si="1"/>
        <v/>
      </c>
    </row>
    <row r="44" spans="1:30" s="48" customFormat="1" x14ac:dyDescent="0.2">
      <c r="A44" s="86"/>
      <c r="B44" s="83"/>
      <c r="C44" s="84"/>
      <c r="D44" s="84"/>
      <c r="E44" s="85"/>
      <c r="F44" s="9"/>
      <c r="G44" s="9"/>
      <c r="AB44" s="48" t="str">
        <f t="shared" si="0"/>
        <v/>
      </c>
      <c r="AC44" s="48" t="str">
        <f>IF(AB44="","",_xlfn.RANK.EQ(AB44,$AB$7:INDEX($AB:$AB,6+$AA$2),1))</f>
        <v/>
      </c>
      <c r="AD44" s="48" t="str">
        <f t="shared" si="1"/>
        <v/>
      </c>
    </row>
    <row r="45" spans="1:30" s="48" customFormat="1" x14ac:dyDescent="0.2">
      <c r="A45" s="86"/>
      <c r="B45" s="83"/>
      <c r="C45" s="84"/>
      <c r="D45" s="84"/>
      <c r="E45" s="85"/>
      <c r="F45" s="9"/>
      <c r="G45" s="9"/>
      <c r="AB45" s="48" t="str">
        <f t="shared" si="0"/>
        <v/>
      </c>
      <c r="AC45" s="48" t="str">
        <f>IF(AB45="","",_xlfn.RANK.EQ(AB45,$AB$7:INDEX($AB:$AB,6+$AA$2),1))</f>
        <v/>
      </c>
      <c r="AD45" s="48" t="str">
        <f t="shared" si="1"/>
        <v/>
      </c>
    </row>
    <row r="46" spans="1:30" s="48" customFormat="1" x14ac:dyDescent="0.2">
      <c r="A46" s="86"/>
      <c r="B46" s="83"/>
      <c r="C46" s="84"/>
      <c r="D46" s="84"/>
      <c r="E46" s="85"/>
      <c r="F46" s="9"/>
      <c r="G46" s="9"/>
      <c r="AB46" s="48" t="str">
        <f t="shared" si="0"/>
        <v/>
      </c>
      <c r="AC46" s="48" t="str">
        <f>IF(AB46="","",_xlfn.RANK.EQ(AB46,$AB$7:INDEX($AB:$AB,6+$AA$2),1))</f>
        <v/>
      </c>
      <c r="AD46" s="48" t="str">
        <f t="shared" si="1"/>
        <v/>
      </c>
    </row>
    <row r="47" spans="1:30" s="48" customFormat="1" x14ac:dyDescent="0.2">
      <c r="A47" s="86"/>
      <c r="B47" s="83"/>
      <c r="C47" s="84"/>
      <c r="D47" s="84"/>
      <c r="E47" s="85"/>
      <c r="F47" s="9"/>
      <c r="G47" s="9"/>
      <c r="AB47" s="48" t="str">
        <f t="shared" si="0"/>
        <v/>
      </c>
      <c r="AC47" s="48" t="str">
        <f>IF(AB47="","",_xlfn.RANK.EQ(AB47,$AB$7:INDEX($AB:$AB,6+$AA$2),1))</f>
        <v/>
      </c>
      <c r="AD47" s="48" t="str">
        <f t="shared" si="1"/>
        <v/>
      </c>
    </row>
    <row r="48" spans="1:30" s="48" customFormat="1" x14ac:dyDescent="0.2">
      <c r="A48" s="86"/>
      <c r="B48" s="83"/>
      <c r="C48" s="84"/>
      <c r="D48" s="84"/>
      <c r="E48" s="85"/>
      <c r="F48" s="9"/>
      <c r="G48" s="9"/>
      <c r="AB48" s="48" t="str">
        <f t="shared" si="0"/>
        <v/>
      </c>
      <c r="AC48" s="48" t="str">
        <f>IF(AB48="","",_xlfn.RANK.EQ(AB48,$AB$7:INDEX($AB:$AB,6+$AA$2),1))</f>
        <v/>
      </c>
      <c r="AD48" s="48" t="str">
        <f t="shared" si="1"/>
        <v/>
      </c>
    </row>
    <row r="49" spans="1:30" s="48" customFormat="1" x14ac:dyDescent="0.2">
      <c r="A49" s="86"/>
      <c r="B49" s="83"/>
      <c r="C49" s="84"/>
      <c r="D49" s="84"/>
      <c r="E49" s="85"/>
      <c r="F49" s="9"/>
      <c r="G49" s="9"/>
      <c r="AB49" s="48" t="str">
        <f t="shared" si="0"/>
        <v/>
      </c>
      <c r="AC49" s="48" t="str">
        <f>IF(AB49="","",_xlfn.RANK.EQ(AB49,$AB$7:INDEX($AB:$AB,6+$AA$2),1))</f>
        <v/>
      </c>
      <c r="AD49" s="48" t="str">
        <f t="shared" si="1"/>
        <v/>
      </c>
    </row>
    <row r="50" spans="1:30" s="48" customFormat="1" x14ac:dyDescent="0.2">
      <c r="A50" s="86"/>
      <c r="B50" s="83"/>
      <c r="C50" s="84"/>
      <c r="D50" s="84"/>
      <c r="E50" s="85"/>
      <c r="F50" s="9"/>
      <c r="G50" s="9"/>
      <c r="AB50" s="48" t="str">
        <f t="shared" si="0"/>
        <v/>
      </c>
      <c r="AC50" s="48" t="str">
        <f>IF(AB50="","",_xlfn.RANK.EQ(AB50,$AB$7:INDEX($AB:$AB,6+$AA$2),1))</f>
        <v/>
      </c>
      <c r="AD50" s="48" t="str">
        <f t="shared" si="1"/>
        <v/>
      </c>
    </row>
    <row r="51" spans="1:30" s="48" customFormat="1" x14ac:dyDescent="0.2">
      <c r="A51" s="86"/>
      <c r="B51" s="83"/>
      <c r="C51" s="84"/>
      <c r="D51" s="84"/>
      <c r="E51" s="85"/>
      <c r="F51" s="9"/>
      <c r="G51" s="9"/>
      <c r="AB51" s="48" t="str">
        <f t="shared" si="0"/>
        <v/>
      </c>
      <c r="AC51" s="48" t="str">
        <f>IF(AB51="","",_xlfn.RANK.EQ(AB51,$AB$7:INDEX($AB:$AB,6+$AA$2),1))</f>
        <v/>
      </c>
      <c r="AD51" s="48" t="str">
        <f t="shared" si="1"/>
        <v/>
      </c>
    </row>
    <row r="52" spans="1:30" s="48" customFormat="1" x14ac:dyDescent="0.2">
      <c r="A52" s="86"/>
      <c r="B52" s="83"/>
      <c r="C52" s="84"/>
      <c r="D52" s="84"/>
      <c r="E52" s="85"/>
      <c r="F52" s="9"/>
      <c r="G52" s="9"/>
      <c r="AB52" s="48" t="str">
        <f t="shared" si="0"/>
        <v/>
      </c>
      <c r="AC52" s="48" t="str">
        <f>IF(AB52="","",_xlfn.RANK.EQ(AB52,$AB$7:INDEX($AB:$AB,6+$AA$2),1))</f>
        <v/>
      </c>
      <c r="AD52" s="48" t="str">
        <f t="shared" si="1"/>
        <v/>
      </c>
    </row>
    <row r="53" spans="1:30" s="48" customFormat="1" x14ac:dyDescent="0.2">
      <c r="A53" s="86"/>
      <c r="B53" s="83"/>
      <c r="C53" s="84"/>
      <c r="D53" s="84"/>
      <c r="E53" s="85"/>
      <c r="F53" s="9"/>
      <c r="G53" s="9"/>
      <c r="AB53" s="48" t="str">
        <f t="shared" si="0"/>
        <v/>
      </c>
      <c r="AC53" s="48" t="str">
        <f>IF(AB53="","",_xlfn.RANK.EQ(AB53,$AB$7:INDEX($AB:$AB,6+$AA$2),1))</f>
        <v/>
      </c>
      <c r="AD53" s="48" t="str">
        <f t="shared" si="1"/>
        <v/>
      </c>
    </row>
    <row r="54" spans="1:30" s="48" customFormat="1" x14ac:dyDescent="0.2">
      <c r="A54" s="86"/>
      <c r="B54" s="83"/>
      <c r="C54" s="84"/>
      <c r="D54" s="84"/>
      <c r="E54" s="85"/>
      <c r="F54" s="9"/>
      <c r="G54" s="9"/>
      <c r="AB54" s="48" t="str">
        <f t="shared" si="0"/>
        <v/>
      </c>
      <c r="AC54" s="48" t="str">
        <f>IF(AB54="","",_xlfn.RANK.EQ(AB54,$AB$7:INDEX($AB:$AB,6+$AA$2),1))</f>
        <v/>
      </c>
      <c r="AD54" s="48" t="str">
        <f t="shared" si="1"/>
        <v/>
      </c>
    </row>
    <row r="55" spans="1:30" s="48" customFormat="1" x14ac:dyDescent="0.2">
      <c r="A55" s="86"/>
      <c r="B55" s="83"/>
      <c r="C55" s="84"/>
      <c r="D55" s="84"/>
      <c r="E55" s="85"/>
      <c r="F55" s="9"/>
      <c r="G55" s="9"/>
      <c r="AB55" s="48" t="str">
        <f t="shared" si="0"/>
        <v/>
      </c>
      <c r="AC55" s="48" t="str">
        <f>IF(AB55="","",_xlfn.RANK.EQ(AB55,$AB$7:INDEX($AB:$AB,6+$AA$2),1))</f>
        <v/>
      </c>
      <c r="AD55" s="48" t="str">
        <f t="shared" si="1"/>
        <v/>
      </c>
    </row>
    <row r="56" spans="1:30" s="48" customFormat="1" x14ac:dyDescent="0.2">
      <c r="A56" s="86"/>
      <c r="B56" s="83"/>
      <c r="C56" s="84"/>
      <c r="D56" s="84"/>
      <c r="E56" s="85"/>
      <c r="F56" s="9"/>
      <c r="G56" s="9"/>
      <c r="AB56" s="48" t="str">
        <f t="shared" si="0"/>
        <v/>
      </c>
      <c r="AC56" s="48" t="str">
        <f>IF(AB56="","",_xlfn.RANK.EQ(AB56,$AB$7:INDEX($AB:$AB,6+$AA$2),1))</f>
        <v/>
      </c>
      <c r="AD56" s="48" t="str">
        <f t="shared" si="1"/>
        <v/>
      </c>
    </row>
    <row r="57" spans="1:30" s="48" customFormat="1" x14ac:dyDescent="0.2">
      <c r="A57" s="86"/>
      <c r="B57" s="83"/>
      <c r="C57" s="84"/>
      <c r="D57" s="84"/>
      <c r="E57" s="85"/>
      <c r="F57" s="9"/>
      <c r="G57" s="9"/>
      <c r="AB57" s="48" t="str">
        <f t="shared" si="0"/>
        <v/>
      </c>
      <c r="AC57" s="48" t="str">
        <f>IF(AB57="","",_xlfn.RANK.EQ(AB57,$AB$7:INDEX($AB:$AB,6+$AA$2),1))</f>
        <v/>
      </c>
      <c r="AD57" s="48" t="str">
        <f t="shared" si="1"/>
        <v/>
      </c>
    </row>
    <row r="58" spans="1:30" s="48" customFormat="1" x14ac:dyDescent="0.2">
      <c r="A58" s="86"/>
      <c r="B58" s="83"/>
      <c r="C58" s="84"/>
      <c r="D58" s="84"/>
      <c r="E58" s="85"/>
      <c r="F58" s="9"/>
      <c r="G58" s="9"/>
      <c r="AB58" s="48" t="str">
        <f t="shared" si="0"/>
        <v/>
      </c>
      <c r="AC58" s="48" t="str">
        <f>IF(AB58="","",_xlfn.RANK.EQ(AB58,$AB$7:INDEX($AB:$AB,6+$AA$2),1))</f>
        <v/>
      </c>
      <c r="AD58" s="48" t="str">
        <f t="shared" si="1"/>
        <v/>
      </c>
    </row>
    <row r="59" spans="1:30" s="48" customFormat="1" x14ac:dyDescent="0.2">
      <c r="A59" s="86"/>
      <c r="B59" s="83"/>
      <c r="C59" s="84"/>
      <c r="D59" s="84"/>
      <c r="E59" s="85"/>
      <c r="F59" s="9"/>
      <c r="G59" s="9"/>
      <c r="AB59" s="48" t="str">
        <f t="shared" si="0"/>
        <v/>
      </c>
      <c r="AC59" s="48" t="str">
        <f>IF(AB59="","",_xlfn.RANK.EQ(AB59,$AB$7:INDEX($AB:$AB,6+$AA$2),1))</f>
        <v/>
      </c>
      <c r="AD59" s="48" t="str">
        <f t="shared" si="1"/>
        <v/>
      </c>
    </row>
    <row r="60" spans="1:30" s="48" customFormat="1" x14ac:dyDescent="0.2">
      <c r="A60" s="86"/>
      <c r="B60" s="83"/>
      <c r="C60" s="84"/>
      <c r="D60" s="84"/>
      <c r="E60" s="85"/>
      <c r="F60" s="9"/>
      <c r="G60" s="9"/>
      <c r="AB60" s="48" t="str">
        <f t="shared" si="0"/>
        <v/>
      </c>
      <c r="AC60" s="48" t="str">
        <f>IF(AB60="","",_xlfn.RANK.EQ(AB60,$AB$7:INDEX($AB:$AB,6+$AA$2),1))</f>
        <v/>
      </c>
      <c r="AD60" s="48" t="str">
        <f t="shared" si="1"/>
        <v/>
      </c>
    </row>
    <row r="61" spans="1:30" s="48" customFormat="1" x14ac:dyDescent="0.2">
      <c r="A61" s="86"/>
      <c r="B61" s="83"/>
      <c r="C61" s="84"/>
      <c r="D61" s="84"/>
      <c r="E61" s="85"/>
      <c r="F61" s="9"/>
      <c r="G61" s="9"/>
      <c r="AB61" s="48" t="str">
        <f t="shared" si="0"/>
        <v/>
      </c>
      <c r="AC61" s="48" t="str">
        <f>IF(AB61="","",_xlfn.RANK.EQ(AB61,$AB$7:INDEX($AB:$AB,6+$AA$2),1))</f>
        <v/>
      </c>
      <c r="AD61" s="48" t="str">
        <f t="shared" si="1"/>
        <v/>
      </c>
    </row>
    <row r="62" spans="1:30" s="48" customFormat="1" x14ac:dyDescent="0.2">
      <c r="A62" s="86"/>
      <c r="B62" s="83"/>
      <c r="C62" s="84"/>
      <c r="D62" s="84"/>
      <c r="E62" s="85"/>
      <c r="F62" s="9"/>
      <c r="G62" s="9"/>
      <c r="AB62" s="48" t="str">
        <f t="shared" si="0"/>
        <v/>
      </c>
      <c r="AC62" s="48" t="str">
        <f>IF(AB62="","",_xlfn.RANK.EQ(AB62,$AB$7:INDEX($AB:$AB,6+$AA$2),1))</f>
        <v/>
      </c>
      <c r="AD62" s="48" t="str">
        <f t="shared" si="1"/>
        <v/>
      </c>
    </row>
    <row r="63" spans="1:30" s="48" customFormat="1" x14ac:dyDescent="0.2">
      <c r="A63" s="86"/>
      <c r="B63" s="83"/>
      <c r="C63" s="84"/>
      <c r="D63" s="84"/>
      <c r="E63" s="85"/>
      <c r="F63" s="9"/>
      <c r="G63" s="9"/>
      <c r="AB63" s="48" t="str">
        <f t="shared" si="0"/>
        <v/>
      </c>
      <c r="AC63" s="48" t="str">
        <f>IF(AB63="","",_xlfn.RANK.EQ(AB63,$AB$7:INDEX($AB:$AB,6+$AA$2),1))</f>
        <v/>
      </c>
      <c r="AD63" s="48" t="str">
        <f t="shared" si="1"/>
        <v/>
      </c>
    </row>
    <row r="64" spans="1:30" s="48" customFormat="1" x14ac:dyDescent="0.2">
      <c r="A64" s="86"/>
      <c r="B64" s="83"/>
      <c r="C64" s="84"/>
      <c r="D64" s="84"/>
      <c r="E64" s="85"/>
      <c r="F64" s="9"/>
      <c r="G64" s="9"/>
      <c r="AB64" s="48" t="str">
        <f t="shared" si="0"/>
        <v/>
      </c>
      <c r="AC64" s="48" t="str">
        <f>IF(AB64="","",_xlfn.RANK.EQ(AB64,$AB$7:INDEX($AB:$AB,6+$AA$2),1))</f>
        <v/>
      </c>
      <c r="AD64" s="48" t="str">
        <f t="shared" si="1"/>
        <v/>
      </c>
    </row>
    <row r="65" spans="1:30" s="48" customFormat="1" x14ac:dyDescent="0.2">
      <c r="A65" s="86"/>
      <c r="B65" s="83"/>
      <c r="C65" s="84"/>
      <c r="D65" s="84"/>
      <c r="E65" s="85"/>
      <c r="F65" s="9"/>
      <c r="G65" s="9"/>
      <c r="AB65" s="48" t="str">
        <f t="shared" si="0"/>
        <v/>
      </c>
      <c r="AC65" s="48" t="str">
        <f>IF(AB65="","",_xlfn.RANK.EQ(AB65,$AB$7:INDEX($AB:$AB,6+$AA$2),1))</f>
        <v/>
      </c>
      <c r="AD65" s="48" t="str">
        <f t="shared" si="1"/>
        <v/>
      </c>
    </row>
    <row r="66" spans="1:30" s="48" customFormat="1" x14ac:dyDescent="0.2">
      <c r="A66" s="86"/>
      <c r="B66" s="83"/>
      <c r="C66" s="84"/>
      <c r="D66" s="84"/>
      <c r="E66" s="85"/>
      <c r="F66" s="9"/>
      <c r="G66" s="9"/>
      <c r="AB66" s="48" t="str">
        <f t="shared" si="0"/>
        <v/>
      </c>
      <c r="AC66" s="48" t="str">
        <f>IF(AB66="","",_xlfn.RANK.EQ(AB66,$AB$7:INDEX($AB:$AB,6+$AA$2),1))</f>
        <v/>
      </c>
      <c r="AD66" s="48" t="str">
        <f t="shared" si="1"/>
        <v/>
      </c>
    </row>
    <row r="67" spans="1:30" s="48" customFormat="1" x14ac:dyDescent="0.2">
      <c r="A67" s="86"/>
      <c r="B67" s="83"/>
      <c r="C67" s="84"/>
      <c r="D67" s="84"/>
      <c r="E67" s="85"/>
      <c r="F67" s="9"/>
      <c r="G67" s="9"/>
      <c r="AB67" s="48" t="str">
        <f t="shared" si="0"/>
        <v/>
      </c>
      <c r="AC67" s="48" t="str">
        <f>IF(AB67="","",_xlfn.RANK.EQ(AB67,$AB$7:INDEX($AB:$AB,6+$AA$2),1))</f>
        <v/>
      </c>
      <c r="AD67" s="48" t="str">
        <f t="shared" si="1"/>
        <v/>
      </c>
    </row>
    <row r="68" spans="1:30" s="48" customFormat="1" x14ac:dyDescent="0.2">
      <c r="A68" s="86"/>
      <c r="B68" s="83"/>
      <c r="C68" s="84"/>
      <c r="D68" s="84"/>
      <c r="E68" s="85"/>
      <c r="F68" s="9"/>
      <c r="G68" s="9"/>
      <c r="AB68" s="48" t="str">
        <f t="shared" si="0"/>
        <v/>
      </c>
      <c r="AC68" s="48" t="str">
        <f>IF(AB68="","",_xlfn.RANK.EQ(AB68,$AB$7:INDEX($AB:$AB,6+$AA$2),1))</f>
        <v/>
      </c>
      <c r="AD68" s="48" t="str">
        <f t="shared" si="1"/>
        <v/>
      </c>
    </row>
    <row r="69" spans="1:30" s="48" customFormat="1" x14ac:dyDescent="0.2">
      <c r="A69" s="86"/>
      <c r="B69" s="83"/>
      <c r="C69" s="84"/>
      <c r="D69" s="84"/>
      <c r="E69" s="85"/>
      <c r="F69" s="9"/>
      <c r="G69" s="9"/>
      <c r="AB69" s="48" t="str">
        <f t="shared" si="0"/>
        <v/>
      </c>
      <c r="AC69" s="48" t="str">
        <f>IF(AB69="","",_xlfn.RANK.EQ(AB69,$AB$7:INDEX($AB:$AB,6+$AA$2),1))</f>
        <v/>
      </c>
      <c r="AD69" s="48" t="str">
        <f t="shared" si="1"/>
        <v/>
      </c>
    </row>
    <row r="70" spans="1:30" s="48" customFormat="1" x14ac:dyDescent="0.2">
      <c r="A70" s="86"/>
      <c r="B70" s="83"/>
      <c r="C70" s="84"/>
      <c r="D70" s="84"/>
      <c r="E70" s="85"/>
      <c r="F70" s="9"/>
      <c r="G70" s="9"/>
      <c r="AB70" s="48" t="str">
        <f t="shared" si="0"/>
        <v/>
      </c>
      <c r="AC70" s="48" t="str">
        <f>IF(AB70="","",_xlfn.RANK.EQ(AB70,$AB$7:INDEX($AB:$AB,6+$AA$2),1))</f>
        <v/>
      </c>
      <c r="AD70" s="48" t="str">
        <f t="shared" si="1"/>
        <v/>
      </c>
    </row>
    <row r="71" spans="1:30" s="48" customFormat="1" x14ac:dyDescent="0.2">
      <c r="A71" s="86"/>
      <c r="B71" s="83"/>
      <c r="C71" s="84"/>
      <c r="D71" s="84"/>
      <c r="E71" s="85"/>
      <c r="F71" s="9"/>
      <c r="G71" s="9"/>
      <c r="AB71" s="48" t="str">
        <f t="shared" si="0"/>
        <v/>
      </c>
      <c r="AC71" s="48" t="str">
        <f>IF(AB71="","",_xlfn.RANK.EQ(AB71,$AB$7:INDEX($AB:$AB,6+$AA$2),1))</f>
        <v/>
      </c>
      <c r="AD71" s="48" t="str">
        <f t="shared" si="1"/>
        <v/>
      </c>
    </row>
    <row r="72" spans="1:30" s="48" customFormat="1" x14ac:dyDescent="0.2">
      <c r="A72" s="86"/>
      <c r="B72" s="83"/>
      <c r="C72" s="84"/>
      <c r="D72" s="84"/>
      <c r="E72" s="85"/>
      <c r="F72" s="9"/>
      <c r="G72" s="9"/>
      <c r="AB72" s="48" t="str">
        <f t="shared" ref="AB72:AB135" si="2">IF($A72="","",MOD(ABS(SIN($AA$1+ROW()*97))*100000 + ROW()/1000000,1))</f>
        <v/>
      </c>
      <c r="AC72" s="48" t="str">
        <f>IF(AB72="","",_xlfn.RANK.EQ(AB72,$AB$7:INDEX($AB:$AB,6+$AA$2),1))</f>
        <v/>
      </c>
      <c r="AD72" s="48" t="str">
        <f t="shared" ref="AD72:AD135" si="3">IF(AC72="","",IF(AC72&lt;=$AA$3,"JA",""))</f>
        <v/>
      </c>
    </row>
    <row r="73" spans="1:30" s="48" customFormat="1" x14ac:dyDescent="0.2">
      <c r="A73" s="86"/>
      <c r="B73" s="83"/>
      <c r="C73" s="84"/>
      <c r="D73" s="84"/>
      <c r="E73" s="85"/>
      <c r="F73" s="9"/>
      <c r="G73" s="9"/>
      <c r="AB73" s="48" t="str">
        <f t="shared" si="2"/>
        <v/>
      </c>
      <c r="AC73" s="48" t="str">
        <f>IF(AB73="","",_xlfn.RANK.EQ(AB73,$AB$7:INDEX($AB:$AB,6+$AA$2),1))</f>
        <v/>
      </c>
      <c r="AD73" s="48" t="str">
        <f t="shared" si="3"/>
        <v/>
      </c>
    </row>
    <row r="74" spans="1:30" s="48" customFormat="1" x14ac:dyDescent="0.2">
      <c r="A74" s="86"/>
      <c r="B74" s="83"/>
      <c r="C74" s="84"/>
      <c r="D74" s="84"/>
      <c r="E74" s="85"/>
      <c r="F74" s="9"/>
      <c r="G74" s="9"/>
      <c r="AB74" s="48" t="str">
        <f t="shared" si="2"/>
        <v/>
      </c>
      <c r="AC74" s="48" t="str">
        <f>IF(AB74="","",_xlfn.RANK.EQ(AB74,$AB$7:INDEX($AB:$AB,6+$AA$2),1))</f>
        <v/>
      </c>
      <c r="AD74" s="48" t="str">
        <f t="shared" si="3"/>
        <v/>
      </c>
    </row>
    <row r="75" spans="1:30" s="48" customFormat="1" x14ac:dyDescent="0.2">
      <c r="A75" s="86"/>
      <c r="B75" s="83"/>
      <c r="C75" s="84"/>
      <c r="D75" s="84"/>
      <c r="E75" s="85"/>
      <c r="F75" s="9"/>
      <c r="G75" s="9"/>
      <c r="AB75" s="48" t="str">
        <f t="shared" si="2"/>
        <v/>
      </c>
      <c r="AC75" s="48" t="str">
        <f>IF(AB75="","",_xlfn.RANK.EQ(AB75,$AB$7:INDEX($AB:$AB,6+$AA$2),1))</f>
        <v/>
      </c>
      <c r="AD75" s="48" t="str">
        <f t="shared" si="3"/>
        <v/>
      </c>
    </row>
    <row r="76" spans="1:30" s="48" customFormat="1" x14ac:dyDescent="0.2">
      <c r="A76" s="86"/>
      <c r="B76" s="83"/>
      <c r="C76" s="84"/>
      <c r="D76" s="84"/>
      <c r="E76" s="85"/>
      <c r="F76" s="9"/>
      <c r="G76" s="9"/>
      <c r="AB76" s="48" t="str">
        <f t="shared" si="2"/>
        <v/>
      </c>
      <c r="AC76" s="48" t="str">
        <f>IF(AB76="","",_xlfn.RANK.EQ(AB76,$AB$7:INDEX($AB:$AB,6+$AA$2),1))</f>
        <v/>
      </c>
      <c r="AD76" s="48" t="str">
        <f t="shared" si="3"/>
        <v/>
      </c>
    </row>
    <row r="77" spans="1:30" s="48" customFormat="1" x14ac:dyDescent="0.2">
      <c r="A77" s="86"/>
      <c r="B77" s="83"/>
      <c r="C77" s="84"/>
      <c r="D77" s="84"/>
      <c r="E77" s="85"/>
      <c r="F77" s="9"/>
      <c r="G77" s="9"/>
      <c r="AB77" s="48" t="str">
        <f t="shared" si="2"/>
        <v/>
      </c>
      <c r="AC77" s="48" t="str">
        <f>IF(AB77="","",_xlfn.RANK.EQ(AB77,$AB$7:INDEX($AB:$AB,6+$AA$2),1))</f>
        <v/>
      </c>
      <c r="AD77" s="48" t="str">
        <f t="shared" si="3"/>
        <v/>
      </c>
    </row>
    <row r="78" spans="1:30" s="48" customFormat="1" x14ac:dyDescent="0.2">
      <c r="A78" s="86"/>
      <c r="B78" s="83"/>
      <c r="C78" s="84"/>
      <c r="D78" s="84"/>
      <c r="E78" s="85"/>
      <c r="F78" s="9"/>
      <c r="G78" s="9"/>
      <c r="AB78" s="48" t="str">
        <f t="shared" si="2"/>
        <v/>
      </c>
      <c r="AC78" s="48" t="str">
        <f>IF(AB78="","",_xlfn.RANK.EQ(AB78,$AB$7:INDEX($AB:$AB,6+$AA$2),1))</f>
        <v/>
      </c>
      <c r="AD78" s="48" t="str">
        <f t="shared" si="3"/>
        <v/>
      </c>
    </row>
    <row r="79" spans="1:30" s="48" customFormat="1" x14ac:dyDescent="0.2">
      <c r="A79" s="86"/>
      <c r="B79" s="83"/>
      <c r="C79" s="84"/>
      <c r="D79" s="84"/>
      <c r="E79" s="85"/>
      <c r="F79" s="9"/>
      <c r="G79" s="9"/>
      <c r="AB79" s="48" t="str">
        <f t="shared" si="2"/>
        <v/>
      </c>
      <c r="AC79" s="48" t="str">
        <f>IF(AB79="","",_xlfn.RANK.EQ(AB79,$AB$7:INDEX($AB:$AB,6+$AA$2),1))</f>
        <v/>
      </c>
      <c r="AD79" s="48" t="str">
        <f t="shared" si="3"/>
        <v/>
      </c>
    </row>
    <row r="80" spans="1:30" s="48" customFormat="1" x14ac:dyDescent="0.2">
      <c r="A80" s="86"/>
      <c r="B80" s="83"/>
      <c r="C80" s="84"/>
      <c r="D80" s="84"/>
      <c r="E80" s="85"/>
      <c r="F80" s="9"/>
      <c r="G80" s="9"/>
      <c r="AB80" s="48" t="str">
        <f t="shared" si="2"/>
        <v/>
      </c>
      <c r="AC80" s="48" t="str">
        <f>IF(AB80="","",_xlfn.RANK.EQ(AB80,$AB$7:INDEX($AB:$AB,6+$AA$2),1))</f>
        <v/>
      </c>
      <c r="AD80" s="48" t="str">
        <f t="shared" si="3"/>
        <v/>
      </c>
    </row>
    <row r="81" spans="1:30" s="48" customFormat="1" x14ac:dyDescent="0.2">
      <c r="A81" s="86"/>
      <c r="B81" s="83"/>
      <c r="C81" s="84"/>
      <c r="D81" s="84"/>
      <c r="E81" s="85"/>
      <c r="F81" s="9"/>
      <c r="G81" s="9"/>
      <c r="AB81" s="48" t="str">
        <f t="shared" si="2"/>
        <v/>
      </c>
      <c r="AC81" s="48" t="str">
        <f>IF(AB81="","",_xlfn.RANK.EQ(AB81,$AB$7:INDEX($AB:$AB,6+$AA$2),1))</f>
        <v/>
      </c>
      <c r="AD81" s="48" t="str">
        <f t="shared" si="3"/>
        <v/>
      </c>
    </row>
    <row r="82" spans="1:30" s="48" customFormat="1" x14ac:dyDescent="0.2">
      <c r="A82" s="86"/>
      <c r="B82" s="83"/>
      <c r="C82" s="84"/>
      <c r="D82" s="84"/>
      <c r="E82" s="85"/>
      <c r="F82" s="9"/>
      <c r="G82" s="9"/>
      <c r="AB82" s="48" t="str">
        <f t="shared" si="2"/>
        <v/>
      </c>
      <c r="AC82" s="48" t="str">
        <f>IF(AB82="","",_xlfn.RANK.EQ(AB82,$AB$7:INDEX($AB:$AB,6+$AA$2),1))</f>
        <v/>
      </c>
      <c r="AD82" s="48" t="str">
        <f t="shared" si="3"/>
        <v/>
      </c>
    </row>
    <row r="83" spans="1:30" s="48" customFormat="1" x14ac:dyDescent="0.2">
      <c r="A83" s="86"/>
      <c r="B83" s="83"/>
      <c r="C83" s="84"/>
      <c r="D83" s="84"/>
      <c r="E83" s="85"/>
      <c r="F83" s="9"/>
      <c r="G83" s="9"/>
      <c r="AB83" s="48" t="str">
        <f t="shared" si="2"/>
        <v/>
      </c>
      <c r="AC83" s="48" t="str">
        <f>IF(AB83="","",_xlfn.RANK.EQ(AB83,$AB$7:INDEX($AB:$AB,6+$AA$2),1))</f>
        <v/>
      </c>
      <c r="AD83" s="48" t="str">
        <f t="shared" si="3"/>
        <v/>
      </c>
    </row>
    <row r="84" spans="1:30" s="48" customFormat="1" x14ac:dyDescent="0.2">
      <c r="A84" s="86"/>
      <c r="B84" s="83"/>
      <c r="C84" s="84"/>
      <c r="D84" s="84"/>
      <c r="E84" s="85"/>
      <c r="F84" s="9"/>
      <c r="G84" s="9"/>
      <c r="AB84" s="48" t="str">
        <f t="shared" si="2"/>
        <v/>
      </c>
      <c r="AC84" s="48" t="str">
        <f>IF(AB84="","",_xlfn.RANK.EQ(AB84,$AB$7:INDEX($AB:$AB,6+$AA$2),1))</f>
        <v/>
      </c>
      <c r="AD84" s="48" t="str">
        <f t="shared" si="3"/>
        <v/>
      </c>
    </row>
    <row r="85" spans="1:30" s="48" customFormat="1" x14ac:dyDescent="0.2">
      <c r="A85" s="86"/>
      <c r="B85" s="83"/>
      <c r="C85" s="84"/>
      <c r="D85" s="84"/>
      <c r="E85" s="85"/>
      <c r="F85" s="9"/>
      <c r="G85" s="9"/>
      <c r="AB85" s="48" t="str">
        <f t="shared" si="2"/>
        <v/>
      </c>
      <c r="AC85" s="48" t="str">
        <f>IF(AB85="","",_xlfn.RANK.EQ(AB85,$AB$7:INDEX($AB:$AB,6+$AA$2),1))</f>
        <v/>
      </c>
      <c r="AD85" s="48" t="str">
        <f t="shared" si="3"/>
        <v/>
      </c>
    </row>
    <row r="86" spans="1:30" s="48" customFormat="1" x14ac:dyDescent="0.2">
      <c r="A86" s="86"/>
      <c r="B86" s="83"/>
      <c r="C86" s="84"/>
      <c r="D86" s="84"/>
      <c r="E86" s="85"/>
      <c r="F86" s="9"/>
      <c r="G86" s="9"/>
      <c r="AB86" s="48" t="str">
        <f t="shared" si="2"/>
        <v/>
      </c>
      <c r="AC86" s="48" t="str">
        <f>IF(AB86="","",_xlfn.RANK.EQ(AB86,$AB$7:INDEX($AB:$AB,6+$AA$2),1))</f>
        <v/>
      </c>
      <c r="AD86" s="48" t="str">
        <f t="shared" si="3"/>
        <v/>
      </c>
    </row>
    <row r="87" spans="1:30" s="48" customFormat="1" x14ac:dyDescent="0.2">
      <c r="A87" s="86"/>
      <c r="B87" s="83"/>
      <c r="C87" s="84"/>
      <c r="D87" s="84"/>
      <c r="E87" s="85"/>
      <c r="F87" s="9"/>
      <c r="G87" s="9"/>
      <c r="AB87" s="48" t="str">
        <f t="shared" si="2"/>
        <v/>
      </c>
      <c r="AC87" s="48" t="str">
        <f>IF(AB87="","",_xlfn.RANK.EQ(AB87,$AB$7:INDEX($AB:$AB,6+$AA$2),1))</f>
        <v/>
      </c>
      <c r="AD87" s="48" t="str">
        <f t="shared" si="3"/>
        <v/>
      </c>
    </row>
    <row r="88" spans="1:30" s="48" customFormat="1" x14ac:dyDescent="0.2">
      <c r="A88" s="86"/>
      <c r="B88" s="83"/>
      <c r="C88" s="84"/>
      <c r="D88" s="84"/>
      <c r="E88" s="85"/>
      <c r="F88" s="9"/>
      <c r="G88" s="9"/>
      <c r="AB88" s="48" t="str">
        <f t="shared" si="2"/>
        <v/>
      </c>
      <c r="AC88" s="48" t="str">
        <f>IF(AB88="","",_xlfn.RANK.EQ(AB88,$AB$7:INDEX($AB:$AB,6+$AA$2),1))</f>
        <v/>
      </c>
      <c r="AD88" s="48" t="str">
        <f t="shared" si="3"/>
        <v/>
      </c>
    </row>
    <row r="89" spans="1:30" s="48" customFormat="1" x14ac:dyDescent="0.2">
      <c r="A89" s="86"/>
      <c r="B89" s="83"/>
      <c r="C89" s="84"/>
      <c r="D89" s="84"/>
      <c r="E89" s="85"/>
      <c r="F89" s="9"/>
      <c r="G89" s="9"/>
      <c r="AB89" s="48" t="str">
        <f t="shared" si="2"/>
        <v/>
      </c>
      <c r="AC89" s="48" t="str">
        <f>IF(AB89="","",_xlfn.RANK.EQ(AB89,$AB$7:INDEX($AB:$AB,6+$AA$2),1))</f>
        <v/>
      </c>
      <c r="AD89" s="48" t="str">
        <f t="shared" si="3"/>
        <v/>
      </c>
    </row>
    <row r="90" spans="1:30" s="48" customFormat="1" x14ac:dyDescent="0.2">
      <c r="A90" s="86"/>
      <c r="B90" s="83"/>
      <c r="C90" s="84"/>
      <c r="D90" s="84"/>
      <c r="E90" s="85"/>
      <c r="F90" s="9"/>
      <c r="G90" s="9"/>
      <c r="AB90" s="48" t="str">
        <f t="shared" si="2"/>
        <v/>
      </c>
      <c r="AC90" s="48" t="str">
        <f>IF(AB90="","",_xlfn.RANK.EQ(AB90,$AB$7:INDEX($AB:$AB,6+$AA$2),1))</f>
        <v/>
      </c>
      <c r="AD90" s="48" t="str">
        <f t="shared" si="3"/>
        <v/>
      </c>
    </row>
    <row r="91" spans="1:30" s="48" customFormat="1" x14ac:dyDescent="0.2">
      <c r="A91" s="86"/>
      <c r="B91" s="83"/>
      <c r="C91" s="84"/>
      <c r="D91" s="84"/>
      <c r="E91" s="85"/>
      <c r="F91" s="9"/>
      <c r="G91" s="9"/>
      <c r="AB91" s="48" t="str">
        <f t="shared" si="2"/>
        <v/>
      </c>
      <c r="AC91" s="48" t="str">
        <f>IF(AB91="","",_xlfn.RANK.EQ(AB91,$AB$7:INDEX($AB:$AB,6+$AA$2),1))</f>
        <v/>
      </c>
      <c r="AD91" s="48" t="str">
        <f t="shared" si="3"/>
        <v/>
      </c>
    </row>
    <row r="92" spans="1:30" s="48" customFormat="1" x14ac:dyDescent="0.2">
      <c r="A92" s="86"/>
      <c r="B92" s="83"/>
      <c r="C92" s="84"/>
      <c r="D92" s="84"/>
      <c r="E92" s="85"/>
      <c r="F92" s="9"/>
      <c r="G92" s="9"/>
      <c r="AB92" s="48" t="str">
        <f t="shared" si="2"/>
        <v/>
      </c>
      <c r="AC92" s="48" t="str">
        <f>IF(AB92="","",_xlfn.RANK.EQ(AB92,$AB$7:INDEX($AB:$AB,6+$AA$2),1))</f>
        <v/>
      </c>
      <c r="AD92" s="48" t="str">
        <f t="shared" si="3"/>
        <v/>
      </c>
    </row>
    <row r="93" spans="1:30" s="48" customFormat="1" x14ac:dyDescent="0.2">
      <c r="A93" s="86"/>
      <c r="B93" s="83"/>
      <c r="C93" s="84"/>
      <c r="D93" s="84"/>
      <c r="E93" s="85"/>
      <c r="F93" s="9"/>
      <c r="G93" s="9"/>
      <c r="AB93" s="48" t="str">
        <f t="shared" si="2"/>
        <v/>
      </c>
      <c r="AC93" s="48" t="str">
        <f>IF(AB93="","",_xlfn.RANK.EQ(AB93,$AB$7:INDEX($AB:$AB,6+$AA$2),1))</f>
        <v/>
      </c>
      <c r="AD93" s="48" t="str">
        <f t="shared" si="3"/>
        <v/>
      </c>
    </row>
    <row r="94" spans="1:30" s="48" customFormat="1" x14ac:dyDescent="0.2">
      <c r="A94" s="86"/>
      <c r="B94" s="83"/>
      <c r="C94" s="84"/>
      <c r="D94" s="84"/>
      <c r="E94" s="85"/>
      <c r="F94" s="9"/>
      <c r="G94" s="9"/>
      <c r="AB94" s="48" t="str">
        <f t="shared" si="2"/>
        <v/>
      </c>
      <c r="AC94" s="48" t="str">
        <f>IF(AB94="","",_xlfn.RANK.EQ(AB94,$AB$7:INDEX($AB:$AB,6+$AA$2),1))</f>
        <v/>
      </c>
      <c r="AD94" s="48" t="str">
        <f t="shared" si="3"/>
        <v/>
      </c>
    </row>
    <row r="95" spans="1:30" s="48" customFormat="1" x14ac:dyDescent="0.2">
      <c r="A95" s="86"/>
      <c r="B95" s="83"/>
      <c r="C95" s="84"/>
      <c r="D95" s="84"/>
      <c r="E95" s="85"/>
      <c r="F95" s="9"/>
      <c r="G95" s="9"/>
      <c r="AB95" s="48" t="str">
        <f t="shared" si="2"/>
        <v/>
      </c>
      <c r="AC95" s="48" t="str">
        <f>IF(AB95="","",_xlfn.RANK.EQ(AB95,$AB$7:INDEX($AB:$AB,6+$AA$2),1))</f>
        <v/>
      </c>
      <c r="AD95" s="48" t="str">
        <f t="shared" si="3"/>
        <v/>
      </c>
    </row>
    <row r="96" spans="1:30" s="48" customFormat="1" x14ac:dyDescent="0.2">
      <c r="A96" s="86"/>
      <c r="B96" s="83"/>
      <c r="C96" s="84"/>
      <c r="D96" s="84"/>
      <c r="E96" s="85"/>
      <c r="F96" s="9"/>
      <c r="G96" s="9"/>
      <c r="AB96" s="48" t="str">
        <f t="shared" si="2"/>
        <v/>
      </c>
      <c r="AC96" s="48" t="str">
        <f>IF(AB96="","",_xlfn.RANK.EQ(AB96,$AB$7:INDEX($AB:$AB,6+$AA$2),1))</f>
        <v/>
      </c>
      <c r="AD96" s="48" t="str">
        <f t="shared" si="3"/>
        <v/>
      </c>
    </row>
    <row r="97" spans="1:30" s="48" customFormat="1" x14ac:dyDescent="0.2">
      <c r="A97" s="86"/>
      <c r="B97" s="83"/>
      <c r="C97" s="84"/>
      <c r="D97" s="84"/>
      <c r="E97" s="85"/>
      <c r="F97" s="9"/>
      <c r="G97" s="9"/>
      <c r="AB97" s="48" t="str">
        <f t="shared" si="2"/>
        <v/>
      </c>
      <c r="AC97" s="48" t="str">
        <f>IF(AB97="","",_xlfn.RANK.EQ(AB97,$AB$7:INDEX($AB:$AB,6+$AA$2),1))</f>
        <v/>
      </c>
      <c r="AD97" s="48" t="str">
        <f t="shared" si="3"/>
        <v/>
      </c>
    </row>
    <row r="98" spans="1:30" s="48" customFormat="1" x14ac:dyDescent="0.2">
      <c r="A98" s="86"/>
      <c r="B98" s="83"/>
      <c r="C98" s="84"/>
      <c r="D98" s="84"/>
      <c r="E98" s="85"/>
      <c r="F98" s="9"/>
      <c r="G98" s="9"/>
      <c r="AB98" s="48" t="str">
        <f t="shared" si="2"/>
        <v/>
      </c>
      <c r="AC98" s="48" t="str">
        <f>IF(AB98="","",_xlfn.RANK.EQ(AB98,$AB$7:INDEX($AB:$AB,6+$AA$2),1))</f>
        <v/>
      </c>
      <c r="AD98" s="48" t="str">
        <f t="shared" si="3"/>
        <v/>
      </c>
    </row>
    <row r="99" spans="1:30" s="48" customFormat="1" x14ac:dyDescent="0.2">
      <c r="A99" s="86"/>
      <c r="B99" s="83"/>
      <c r="C99" s="84"/>
      <c r="D99" s="84"/>
      <c r="E99" s="85"/>
      <c r="F99" s="9"/>
      <c r="G99" s="9"/>
      <c r="AB99" s="48" t="str">
        <f t="shared" si="2"/>
        <v/>
      </c>
      <c r="AC99" s="48" t="str">
        <f>IF(AB99="","",_xlfn.RANK.EQ(AB99,$AB$7:INDEX($AB:$AB,6+$AA$2),1))</f>
        <v/>
      </c>
      <c r="AD99" s="48" t="str">
        <f t="shared" si="3"/>
        <v/>
      </c>
    </row>
    <row r="100" spans="1:30" s="48" customFormat="1" x14ac:dyDescent="0.2">
      <c r="A100" s="86"/>
      <c r="B100" s="83"/>
      <c r="C100" s="84"/>
      <c r="D100" s="84"/>
      <c r="E100" s="85"/>
      <c r="F100" s="9"/>
      <c r="G100" s="9"/>
      <c r="AB100" s="48" t="str">
        <f t="shared" si="2"/>
        <v/>
      </c>
      <c r="AC100" s="48" t="str">
        <f>IF(AB100="","",_xlfn.RANK.EQ(AB100,$AB$7:INDEX($AB:$AB,6+$AA$2),1))</f>
        <v/>
      </c>
      <c r="AD100" s="48" t="str">
        <f t="shared" si="3"/>
        <v/>
      </c>
    </row>
    <row r="101" spans="1:30" s="48" customFormat="1" x14ac:dyDescent="0.2">
      <c r="A101" s="86"/>
      <c r="B101" s="83"/>
      <c r="C101" s="84"/>
      <c r="D101" s="84"/>
      <c r="E101" s="85"/>
      <c r="F101" s="9"/>
      <c r="G101" s="9"/>
      <c r="AB101" s="48" t="str">
        <f t="shared" si="2"/>
        <v/>
      </c>
      <c r="AC101" s="48" t="str">
        <f>IF(AB101="","",_xlfn.RANK.EQ(AB101,$AB$7:INDEX($AB:$AB,6+$AA$2),1))</f>
        <v/>
      </c>
      <c r="AD101" s="48" t="str">
        <f t="shared" si="3"/>
        <v/>
      </c>
    </row>
    <row r="102" spans="1:30" s="48" customFormat="1" x14ac:dyDescent="0.2">
      <c r="A102" s="86"/>
      <c r="B102" s="83"/>
      <c r="C102" s="84"/>
      <c r="D102" s="84"/>
      <c r="E102" s="85"/>
      <c r="F102" s="9"/>
      <c r="G102" s="9"/>
      <c r="AB102" s="48" t="str">
        <f t="shared" si="2"/>
        <v/>
      </c>
      <c r="AC102" s="48" t="str">
        <f>IF(AB102="","",_xlfn.RANK.EQ(AB102,$AB$7:INDEX($AB:$AB,6+$AA$2),1))</f>
        <v/>
      </c>
      <c r="AD102" s="48" t="str">
        <f t="shared" si="3"/>
        <v/>
      </c>
    </row>
    <row r="103" spans="1:30" s="48" customFormat="1" x14ac:dyDescent="0.2">
      <c r="A103" s="86"/>
      <c r="B103" s="83"/>
      <c r="C103" s="84"/>
      <c r="D103" s="84"/>
      <c r="E103" s="85"/>
      <c r="F103" s="9"/>
      <c r="G103" s="9"/>
      <c r="AB103" s="48" t="str">
        <f t="shared" si="2"/>
        <v/>
      </c>
      <c r="AC103" s="48" t="str">
        <f>IF(AB103="","",_xlfn.RANK.EQ(AB103,$AB$7:INDEX($AB:$AB,6+$AA$2),1))</f>
        <v/>
      </c>
      <c r="AD103" s="48" t="str">
        <f t="shared" si="3"/>
        <v/>
      </c>
    </row>
    <row r="104" spans="1:30" s="48" customFormat="1" x14ac:dyDescent="0.2">
      <c r="A104" s="86"/>
      <c r="B104" s="83"/>
      <c r="C104" s="84"/>
      <c r="D104" s="84"/>
      <c r="E104" s="85"/>
      <c r="F104" s="9"/>
      <c r="G104" s="9"/>
      <c r="AB104" s="48" t="str">
        <f t="shared" si="2"/>
        <v/>
      </c>
      <c r="AC104" s="48" t="str">
        <f>IF(AB104="","",_xlfn.RANK.EQ(AB104,$AB$7:INDEX($AB:$AB,6+$AA$2),1))</f>
        <v/>
      </c>
      <c r="AD104" s="48" t="str">
        <f t="shared" si="3"/>
        <v/>
      </c>
    </row>
    <row r="105" spans="1:30" s="48" customFormat="1" x14ac:dyDescent="0.2">
      <c r="A105" s="86"/>
      <c r="B105" s="83"/>
      <c r="C105" s="84"/>
      <c r="D105" s="84"/>
      <c r="E105" s="85"/>
      <c r="F105" s="9"/>
      <c r="G105" s="9"/>
      <c r="AB105" s="48" t="str">
        <f t="shared" si="2"/>
        <v/>
      </c>
      <c r="AC105" s="48" t="str">
        <f>IF(AB105="","",_xlfn.RANK.EQ(AB105,$AB$7:INDEX($AB:$AB,6+$AA$2),1))</f>
        <v/>
      </c>
      <c r="AD105" s="48" t="str">
        <f t="shared" si="3"/>
        <v/>
      </c>
    </row>
    <row r="106" spans="1:30" s="48" customFormat="1" x14ac:dyDescent="0.2">
      <c r="A106" s="86"/>
      <c r="B106" s="83"/>
      <c r="C106" s="84"/>
      <c r="D106" s="84"/>
      <c r="E106" s="85"/>
      <c r="F106" s="9"/>
      <c r="G106" s="9"/>
      <c r="AB106" s="48" t="str">
        <f t="shared" si="2"/>
        <v/>
      </c>
      <c r="AC106" s="48" t="str">
        <f>IF(AB106="","",_xlfn.RANK.EQ(AB106,$AB$7:INDEX($AB:$AB,6+$AA$2),1))</f>
        <v/>
      </c>
      <c r="AD106" s="48" t="str">
        <f t="shared" si="3"/>
        <v/>
      </c>
    </row>
    <row r="107" spans="1:30" s="48" customFormat="1" x14ac:dyDescent="0.2">
      <c r="A107" s="86"/>
      <c r="B107" s="83"/>
      <c r="C107" s="84"/>
      <c r="D107" s="84"/>
      <c r="E107" s="85"/>
      <c r="F107" s="9"/>
      <c r="G107" s="9"/>
      <c r="AB107" s="48" t="str">
        <f t="shared" si="2"/>
        <v/>
      </c>
      <c r="AC107" s="48" t="str">
        <f>IF(AB107="","",_xlfn.RANK.EQ(AB107,$AB$7:INDEX($AB:$AB,6+$AA$2),1))</f>
        <v/>
      </c>
      <c r="AD107" s="48" t="str">
        <f t="shared" si="3"/>
        <v/>
      </c>
    </row>
    <row r="108" spans="1:30" s="48" customFormat="1" x14ac:dyDescent="0.2">
      <c r="A108" s="86"/>
      <c r="B108" s="83"/>
      <c r="C108" s="84"/>
      <c r="D108" s="84"/>
      <c r="E108" s="85"/>
      <c r="F108" s="9"/>
      <c r="G108" s="9"/>
      <c r="AB108" s="48" t="str">
        <f t="shared" si="2"/>
        <v/>
      </c>
      <c r="AC108" s="48" t="str">
        <f>IF(AB108="","",_xlfn.RANK.EQ(AB108,$AB$7:INDEX($AB:$AB,6+$AA$2),1))</f>
        <v/>
      </c>
      <c r="AD108" s="48" t="str">
        <f t="shared" si="3"/>
        <v/>
      </c>
    </row>
    <row r="109" spans="1:30" s="48" customFormat="1" x14ac:dyDescent="0.2">
      <c r="A109" s="86"/>
      <c r="B109" s="83"/>
      <c r="C109" s="84"/>
      <c r="D109" s="84"/>
      <c r="E109" s="85"/>
      <c r="F109" s="9"/>
      <c r="G109" s="9"/>
      <c r="AB109" s="48" t="str">
        <f t="shared" si="2"/>
        <v/>
      </c>
      <c r="AC109" s="48" t="str">
        <f>IF(AB109="","",_xlfn.RANK.EQ(AB109,$AB$7:INDEX($AB:$AB,6+$AA$2),1))</f>
        <v/>
      </c>
      <c r="AD109" s="48" t="str">
        <f t="shared" si="3"/>
        <v/>
      </c>
    </row>
    <row r="110" spans="1:30" s="48" customFormat="1" x14ac:dyDescent="0.2">
      <c r="A110" s="86"/>
      <c r="B110" s="83"/>
      <c r="C110" s="84"/>
      <c r="D110" s="84"/>
      <c r="E110" s="85"/>
      <c r="F110" s="9"/>
      <c r="G110" s="9"/>
      <c r="AB110" s="48" t="str">
        <f t="shared" si="2"/>
        <v/>
      </c>
      <c r="AC110" s="48" t="str">
        <f>IF(AB110="","",_xlfn.RANK.EQ(AB110,$AB$7:INDEX($AB:$AB,6+$AA$2),1))</f>
        <v/>
      </c>
      <c r="AD110" s="48" t="str">
        <f t="shared" si="3"/>
        <v/>
      </c>
    </row>
    <row r="111" spans="1:30" s="48" customFormat="1" x14ac:dyDescent="0.2">
      <c r="A111" s="86"/>
      <c r="B111" s="83"/>
      <c r="C111" s="84"/>
      <c r="D111" s="84"/>
      <c r="E111" s="85"/>
      <c r="F111" s="9"/>
      <c r="G111" s="9"/>
      <c r="AB111" s="48" t="str">
        <f t="shared" si="2"/>
        <v/>
      </c>
      <c r="AC111" s="48" t="str">
        <f>IF(AB111="","",_xlfn.RANK.EQ(AB111,$AB$7:INDEX($AB:$AB,6+$AA$2),1))</f>
        <v/>
      </c>
      <c r="AD111" s="48" t="str">
        <f t="shared" si="3"/>
        <v/>
      </c>
    </row>
    <row r="112" spans="1:30" s="48" customFormat="1" x14ac:dyDescent="0.2">
      <c r="A112" s="86"/>
      <c r="B112" s="83"/>
      <c r="C112" s="84"/>
      <c r="D112" s="84"/>
      <c r="E112" s="85"/>
      <c r="F112" s="9"/>
      <c r="G112" s="9"/>
      <c r="AB112" s="48" t="str">
        <f t="shared" si="2"/>
        <v/>
      </c>
      <c r="AC112" s="48" t="str">
        <f>IF(AB112="","",_xlfn.RANK.EQ(AB112,$AB$7:INDEX($AB:$AB,6+$AA$2),1))</f>
        <v/>
      </c>
      <c r="AD112" s="48" t="str">
        <f t="shared" si="3"/>
        <v/>
      </c>
    </row>
    <row r="113" spans="1:30" s="48" customFormat="1" x14ac:dyDescent="0.2">
      <c r="A113" s="86"/>
      <c r="B113" s="83"/>
      <c r="C113" s="84"/>
      <c r="D113" s="84"/>
      <c r="E113" s="85"/>
      <c r="F113" s="9"/>
      <c r="G113" s="9"/>
      <c r="AB113" s="48" t="str">
        <f t="shared" si="2"/>
        <v/>
      </c>
      <c r="AC113" s="48" t="str">
        <f>IF(AB113="","",_xlfn.RANK.EQ(AB113,$AB$7:INDEX($AB:$AB,6+$AA$2),1))</f>
        <v/>
      </c>
      <c r="AD113" s="48" t="str">
        <f t="shared" si="3"/>
        <v/>
      </c>
    </row>
    <row r="114" spans="1:30" s="48" customFormat="1" x14ac:dyDescent="0.2">
      <c r="A114" s="86"/>
      <c r="B114" s="83"/>
      <c r="C114" s="84"/>
      <c r="D114" s="84"/>
      <c r="E114" s="85"/>
      <c r="F114" s="9"/>
      <c r="G114" s="9"/>
      <c r="AB114" s="48" t="str">
        <f t="shared" si="2"/>
        <v/>
      </c>
      <c r="AC114" s="48" t="str">
        <f>IF(AB114="","",_xlfn.RANK.EQ(AB114,$AB$7:INDEX($AB:$AB,6+$AA$2),1))</f>
        <v/>
      </c>
      <c r="AD114" s="48" t="str">
        <f t="shared" si="3"/>
        <v/>
      </c>
    </row>
    <row r="115" spans="1:30" s="48" customFormat="1" x14ac:dyDescent="0.2">
      <c r="A115" s="86"/>
      <c r="B115" s="83"/>
      <c r="C115" s="84"/>
      <c r="D115" s="84"/>
      <c r="E115" s="85"/>
      <c r="F115" s="9"/>
      <c r="G115" s="9"/>
      <c r="AB115" s="48" t="str">
        <f t="shared" si="2"/>
        <v/>
      </c>
      <c r="AC115" s="48" t="str">
        <f>IF(AB115="","",_xlfn.RANK.EQ(AB115,$AB$7:INDEX($AB:$AB,6+$AA$2),1))</f>
        <v/>
      </c>
      <c r="AD115" s="48" t="str">
        <f t="shared" si="3"/>
        <v/>
      </c>
    </row>
    <row r="116" spans="1:30" s="48" customFormat="1" x14ac:dyDescent="0.2">
      <c r="A116" s="86"/>
      <c r="B116" s="83"/>
      <c r="C116" s="84"/>
      <c r="D116" s="84"/>
      <c r="E116" s="85"/>
      <c r="F116" s="9"/>
      <c r="G116" s="9"/>
      <c r="AB116" s="48" t="str">
        <f t="shared" si="2"/>
        <v/>
      </c>
      <c r="AC116" s="48" t="str">
        <f>IF(AB116="","",_xlfn.RANK.EQ(AB116,$AB$7:INDEX($AB:$AB,6+$AA$2),1))</f>
        <v/>
      </c>
      <c r="AD116" s="48" t="str">
        <f t="shared" si="3"/>
        <v/>
      </c>
    </row>
    <row r="117" spans="1:30" s="48" customFormat="1" x14ac:dyDescent="0.2">
      <c r="A117" s="86"/>
      <c r="B117" s="83"/>
      <c r="C117" s="84"/>
      <c r="D117" s="84"/>
      <c r="E117" s="85"/>
      <c r="F117" s="9"/>
      <c r="G117" s="9"/>
      <c r="AB117" s="48" t="str">
        <f t="shared" si="2"/>
        <v/>
      </c>
      <c r="AC117" s="48" t="str">
        <f>IF(AB117="","",_xlfn.RANK.EQ(AB117,$AB$7:INDEX($AB:$AB,6+$AA$2),1))</f>
        <v/>
      </c>
      <c r="AD117" s="48" t="str">
        <f t="shared" si="3"/>
        <v/>
      </c>
    </row>
    <row r="118" spans="1:30" s="48" customFormat="1" x14ac:dyDescent="0.2">
      <c r="A118" s="86"/>
      <c r="B118" s="83"/>
      <c r="C118" s="84"/>
      <c r="D118" s="84"/>
      <c r="E118" s="85"/>
      <c r="F118" s="9"/>
      <c r="G118" s="9"/>
      <c r="AB118" s="48" t="str">
        <f t="shared" si="2"/>
        <v/>
      </c>
      <c r="AC118" s="48" t="str">
        <f>IF(AB118="","",_xlfn.RANK.EQ(AB118,$AB$7:INDEX($AB:$AB,6+$AA$2),1))</f>
        <v/>
      </c>
      <c r="AD118" s="48" t="str">
        <f t="shared" si="3"/>
        <v/>
      </c>
    </row>
    <row r="119" spans="1:30" s="48" customFormat="1" x14ac:dyDescent="0.2">
      <c r="A119" s="86"/>
      <c r="B119" s="83"/>
      <c r="C119" s="84"/>
      <c r="D119" s="84"/>
      <c r="E119" s="85"/>
      <c r="F119" s="9"/>
      <c r="G119" s="9"/>
      <c r="AB119" s="48" t="str">
        <f t="shared" si="2"/>
        <v/>
      </c>
      <c r="AC119" s="48" t="str">
        <f>IF(AB119="","",_xlfn.RANK.EQ(AB119,$AB$7:INDEX($AB:$AB,6+$AA$2),1))</f>
        <v/>
      </c>
      <c r="AD119" s="48" t="str">
        <f t="shared" si="3"/>
        <v/>
      </c>
    </row>
    <row r="120" spans="1:30" s="48" customFormat="1" x14ac:dyDescent="0.2">
      <c r="A120" s="86"/>
      <c r="B120" s="83"/>
      <c r="C120" s="84"/>
      <c r="D120" s="84"/>
      <c r="E120" s="85"/>
      <c r="F120" s="9"/>
      <c r="G120" s="9"/>
      <c r="AB120" s="48" t="str">
        <f t="shared" si="2"/>
        <v/>
      </c>
      <c r="AC120" s="48" t="str">
        <f>IF(AB120="","",_xlfn.RANK.EQ(AB120,$AB$7:INDEX($AB:$AB,6+$AA$2),1))</f>
        <v/>
      </c>
      <c r="AD120" s="48" t="str">
        <f t="shared" si="3"/>
        <v/>
      </c>
    </row>
    <row r="121" spans="1:30" s="48" customFormat="1" x14ac:dyDescent="0.2">
      <c r="A121" s="86"/>
      <c r="B121" s="83"/>
      <c r="C121" s="84"/>
      <c r="D121" s="84"/>
      <c r="E121" s="85"/>
      <c r="F121" s="9"/>
      <c r="G121" s="9"/>
      <c r="AB121" s="48" t="str">
        <f t="shared" si="2"/>
        <v/>
      </c>
      <c r="AC121" s="48" t="str">
        <f>IF(AB121="","",_xlfn.RANK.EQ(AB121,$AB$7:INDEX($AB:$AB,6+$AA$2),1))</f>
        <v/>
      </c>
      <c r="AD121" s="48" t="str">
        <f t="shared" si="3"/>
        <v/>
      </c>
    </row>
    <row r="122" spans="1:30" s="48" customFormat="1" x14ac:dyDescent="0.2">
      <c r="A122" s="86"/>
      <c r="B122" s="83"/>
      <c r="C122" s="84"/>
      <c r="D122" s="84"/>
      <c r="E122" s="85"/>
      <c r="F122" s="9"/>
      <c r="G122" s="9"/>
      <c r="AB122" s="48" t="str">
        <f t="shared" si="2"/>
        <v/>
      </c>
      <c r="AC122" s="48" t="str">
        <f>IF(AB122="","",_xlfn.RANK.EQ(AB122,$AB$7:INDEX($AB:$AB,6+$AA$2),1))</f>
        <v/>
      </c>
      <c r="AD122" s="48" t="str">
        <f t="shared" si="3"/>
        <v/>
      </c>
    </row>
    <row r="123" spans="1:30" s="48" customFormat="1" x14ac:dyDescent="0.2">
      <c r="A123" s="86"/>
      <c r="B123" s="83"/>
      <c r="C123" s="84"/>
      <c r="D123" s="84"/>
      <c r="E123" s="85"/>
      <c r="F123" s="9"/>
      <c r="G123" s="9"/>
      <c r="AB123" s="48" t="str">
        <f t="shared" si="2"/>
        <v/>
      </c>
      <c r="AC123" s="48" t="str">
        <f>IF(AB123="","",_xlfn.RANK.EQ(AB123,$AB$7:INDEX($AB:$AB,6+$AA$2),1))</f>
        <v/>
      </c>
      <c r="AD123" s="48" t="str">
        <f t="shared" si="3"/>
        <v/>
      </c>
    </row>
    <row r="124" spans="1:30" s="48" customFormat="1" x14ac:dyDescent="0.2">
      <c r="A124" s="86"/>
      <c r="B124" s="83"/>
      <c r="C124" s="84"/>
      <c r="D124" s="84"/>
      <c r="E124" s="85"/>
      <c r="F124" s="9"/>
      <c r="G124" s="9"/>
      <c r="AB124" s="48" t="str">
        <f t="shared" si="2"/>
        <v/>
      </c>
      <c r="AC124" s="48" t="str">
        <f>IF(AB124="","",_xlfn.RANK.EQ(AB124,$AB$7:INDEX($AB:$AB,6+$AA$2),1))</f>
        <v/>
      </c>
      <c r="AD124" s="48" t="str">
        <f t="shared" si="3"/>
        <v/>
      </c>
    </row>
    <row r="125" spans="1:30" s="48" customFormat="1" x14ac:dyDescent="0.2">
      <c r="A125" s="86"/>
      <c r="B125" s="83"/>
      <c r="C125" s="84"/>
      <c r="D125" s="84"/>
      <c r="E125" s="85"/>
      <c r="F125" s="9"/>
      <c r="G125" s="9"/>
      <c r="AB125" s="48" t="str">
        <f t="shared" si="2"/>
        <v/>
      </c>
      <c r="AC125" s="48" t="str">
        <f>IF(AB125="","",_xlfn.RANK.EQ(AB125,$AB$7:INDEX($AB:$AB,6+$AA$2),1))</f>
        <v/>
      </c>
      <c r="AD125" s="48" t="str">
        <f t="shared" si="3"/>
        <v/>
      </c>
    </row>
    <row r="126" spans="1:30" s="48" customFormat="1" x14ac:dyDescent="0.2">
      <c r="A126" s="86"/>
      <c r="B126" s="83"/>
      <c r="C126" s="84"/>
      <c r="D126" s="84"/>
      <c r="E126" s="85"/>
      <c r="F126" s="9"/>
      <c r="G126" s="9"/>
      <c r="AB126" s="48" t="str">
        <f t="shared" si="2"/>
        <v/>
      </c>
      <c r="AC126" s="48" t="str">
        <f>IF(AB126="","",_xlfn.RANK.EQ(AB126,$AB$7:INDEX($AB:$AB,6+$AA$2),1))</f>
        <v/>
      </c>
      <c r="AD126" s="48" t="str">
        <f t="shared" si="3"/>
        <v/>
      </c>
    </row>
    <row r="127" spans="1:30" s="48" customFormat="1" x14ac:dyDescent="0.2">
      <c r="A127" s="86"/>
      <c r="B127" s="83"/>
      <c r="C127" s="84"/>
      <c r="D127" s="84"/>
      <c r="E127" s="85"/>
      <c r="F127" s="9"/>
      <c r="G127" s="9"/>
      <c r="AB127" s="48" t="str">
        <f t="shared" si="2"/>
        <v/>
      </c>
      <c r="AC127" s="48" t="str">
        <f>IF(AB127="","",_xlfn.RANK.EQ(AB127,$AB$7:INDEX($AB:$AB,6+$AA$2),1))</f>
        <v/>
      </c>
      <c r="AD127" s="48" t="str">
        <f t="shared" si="3"/>
        <v/>
      </c>
    </row>
    <row r="128" spans="1:30" s="48" customFormat="1" x14ac:dyDescent="0.2">
      <c r="A128" s="86"/>
      <c r="B128" s="83"/>
      <c r="C128" s="84"/>
      <c r="D128" s="84"/>
      <c r="E128" s="85"/>
      <c r="F128" s="9"/>
      <c r="G128" s="9"/>
      <c r="AB128" s="48" t="str">
        <f t="shared" si="2"/>
        <v/>
      </c>
      <c r="AC128" s="48" t="str">
        <f>IF(AB128="","",_xlfn.RANK.EQ(AB128,$AB$7:INDEX($AB:$AB,6+$AA$2),1))</f>
        <v/>
      </c>
      <c r="AD128" s="48" t="str">
        <f t="shared" si="3"/>
        <v/>
      </c>
    </row>
    <row r="129" spans="1:30" s="48" customFormat="1" x14ac:dyDescent="0.2">
      <c r="A129" s="86"/>
      <c r="B129" s="83"/>
      <c r="C129" s="84"/>
      <c r="D129" s="84"/>
      <c r="E129" s="85"/>
      <c r="F129" s="9"/>
      <c r="G129" s="9"/>
      <c r="AB129" s="48" t="str">
        <f t="shared" si="2"/>
        <v/>
      </c>
      <c r="AC129" s="48" t="str">
        <f>IF(AB129="","",_xlfn.RANK.EQ(AB129,$AB$7:INDEX($AB:$AB,6+$AA$2),1))</f>
        <v/>
      </c>
      <c r="AD129" s="48" t="str">
        <f t="shared" si="3"/>
        <v/>
      </c>
    </row>
    <row r="130" spans="1:30" s="48" customFormat="1" x14ac:dyDescent="0.2">
      <c r="A130" s="86"/>
      <c r="B130" s="83"/>
      <c r="C130" s="84"/>
      <c r="D130" s="84"/>
      <c r="E130" s="85"/>
      <c r="F130" s="9"/>
      <c r="G130" s="9"/>
      <c r="AB130" s="48" t="str">
        <f t="shared" si="2"/>
        <v/>
      </c>
      <c r="AC130" s="48" t="str">
        <f>IF(AB130="","",_xlfn.RANK.EQ(AB130,$AB$7:INDEX($AB:$AB,6+$AA$2),1))</f>
        <v/>
      </c>
      <c r="AD130" s="48" t="str">
        <f t="shared" si="3"/>
        <v/>
      </c>
    </row>
    <row r="131" spans="1:30" s="48" customFormat="1" x14ac:dyDescent="0.2">
      <c r="A131" s="86"/>
      <c r="B131" s="83"/>
      <c r="C131" s="84"/>
      <c r="D131" s="84"/>
      <c r="E131" s="85"/>
      <c r="F131" s="9"/>
      <c r="G131" s="9"/>
      <c r="AB131" s="48" t="str">
        <f t="shared" si="2"/>
        <v/>
      </c>
      <c r="AC131" s="48" t="str">
        <f>IF(AB131="","",_xlfn.RANK.EQ(AB131,$AB$7:INDEX($AB:$AB,6+$AA$2),1))</f>
        <v/>
      </c>
      <c r="AD131" s="48" t="str">
        <f t="shared" si="3"/>
        <v/>
      </c>
    </row>
    <row r="132" spans="1:30" s="48" customFormat="1" x14ac:dyDescent="0.2">
      <c r="A132" s="86"/>
      <c r="B132" s="83"/>
      <c r="C132" s="84"/>
      <c r="D132" s="84"/>
      <c r="E132" s="85"/>
      <c r="F132" s="9"/>
      <c r="G132" s="9"/>
      <c r="AB132" s="48" t="str">
        <f t="shared" si="2"/>
        <v/>
      </c>
      <c r="AC132" s="48" t="str">
        <f>IF(AB132="","",_xlfn.RANK.EQ(AB132,$AB$7:INDEX($AB:$AB,6+$AA$2),1))</f>
        <v/>
      </c>
      <c r="AD132" s="48" t="str">
        <f t="shared" si="3"/>
        <v/>
      </c>
    </row>
    <row r="133" spans="1:30" s="48" customFormat="1" x14ac:dyDescent="0.2">
      <c r="A133" s="86"/>
      <c r="B133" s="83"/>
      <c r="C133" s="84"/>
      <c r="D133" s="84"/>
      <c r="E133" s="85"/>
      <c r="F133" s="9"/>
      <c r="G133" s="9"/>
      <c r="AB133" s="48" t="str">
        <f t="shared" si="2"/>
        <v/>
      </c>
      <c r="AC133" s="48" t="str">
        <f>IF(AB133="","",_xlfn.RANK.EQ(AB133,$AB$7:INDEX($AB:$AB,6+$AA$2),1))</f>
        <v/>
      </c>
      <c r="AD133" s="48" t="str">
        <f t="shared" si="3"/>
        <v/>
      </c>
    </row>
    <row r="134" spans="1:30" s="48" customFormat="1" x14ac:dyDescent="0.2">
      <c r="A134" s="86"/>
      <c r="B134" s="83"/>
      <c r="C134" s="84"/>
      <c r="D134" s="84"/>
      <c r="E134" s="85"/>
      <c r="F134" s="9"/>
      <c r="G134" s="9"/>
      <c r="AB134" s="48" t="str">
        <f t="shared" si="2"/>
        <v/>
      </c>
      <c r="AC134" s="48" t="str">
        <f>IF(AB134="","",_xlfn.RANK.EQ(AB134,$AB$7:INDEX($AB:$AB,6+$AA$2),1))</f>
        <v/>
      </c>
      <c r="AD134" s="48" t="str">
        <f t="shared" si="3"/>
        <v/>
      </c>
    </row>
    <row r="135" spans="1:30" s="48" customFormat="1" x14ac:dyDescent="0.2">
      <c r="A135" s="86"/>
      <c r="B135" s="83"/>
      <c r="C135" s="84"/>
      <c r="D135" s="84"/>
      <c r="E135" s="85"/>
      <c r="F135" s="9"/>
      <c r="G135" s="9"/>
      <c r="AB135" s="48" t="str">
        <f t="shared" si="2"/>
        <v/>
      </c>
      <c r="AC135" s="48" t="str">
        <f>IF(AB135="","",_xlfn.RANK.EQ(AB135,$AB$7:INDEX($AB:$AB,6+$AA$2),1))</f>
        <v/>
      </c>
      <c r="AD135" s="48" t="str">
        <f t="shared" si="3"/>
        <v/>
      </c>
    </row>
    <row r="136" spans="1:30" s="48" customFormat="1" x14ac:dyDescent="0.2">
      <c r="A136" s="86"/>
      <c r="B136" s="83"/>
      <c r="C136" s="84"/>
      <c r="D136" s="84"/>
      <c r="E136" s="85"/>
      <c r="F136" s="9"/>
      <c r="G136" s="9"/>
      <c r="AB136" s="48" t="str">
        <f t="shared" ref="AB136:AB199" si="4">IF($A136="","",MOD(ABS(SIN($AA$1+ROW()*97))*100000 + ROW()/1000000,1))</f>
        <v/>
      </c>
      <c r="AC136" s="48" t="str">
        <f>IF(AB136="","",_xlfn.RANK.EQ(AB136,$AB$7:INDEX($AB:$AB,6+$AA$2),1))</f>
        <v/>
      </c>
      <c r="AD136" s="48" t="str">
        <f t="shared" ref="AD136:AD199" si="5">IF(AC136="","",IF(AC136&lt;=$AA$3,"JA",""))</f>
        <v/>
      </c>
    </row>
    <row r="137" spans="1:30" s="48" customFormat="1" x14ac:dyDescent="0.2">
      <c r="A137" s="86"/>
      <c r="B137" s="83"/>
      <c r="C137" s="84"/>
      <c r="D137" s="84"/>
      <c r="E137" s="85"/>
      <c r="F137" s="9"/>
      <c r="G137" s="9"/>
      <c r="AB137" s="48" t="str">
        <f t="shared" si="4"/>
        <v/>
      </c>
      <c r="AC137" s="48" t="str">
        <f>IF(AB137="","",_xlfn.RANK.EQ(AB137,$AB$7:INDEX($AB:$AB,6+$AA$2),1))</f>
        <v/>
      </c>
      <c r="AD137" s="48" t="str">
        <f t="shared" si="5"/>
        <v/>
      </c>
    </row>
    <row r="138" spans="1:30" s="48" customFormat="1" x14ac:dyDescent="0.2">
      <c r="A138" s="86"/>
      <c r="B138" s="83"/>
      <c r="C138" s="84"/>
      <c r="D138" s="84"/>
      <c r="E138" s="85"/>
      <c r="F138" s="9"/>
      <c r="G138" s="9"/>
      <c r="AB138" s="48" t="str">
        <f t="shared" si="4"/>
        <v/>
      </c>
      <c r="AC138" s="48" t="str">
        <f>IF(AB138="","",_xlfn.RANK.EQ(AB138,$AB$7:INDEX($AB:$AB,6+$AA$2),1))</f>
        <v/>
      </c>
      <c r="AD138" s="48" t="str">
        <f t="shared" si="5"/>
        <v/>
      </c>
    </row>
    <row r="139" spans="1:30" s="48" customFormat="1" x14ac:dyDescent="0.2">
      <c r="A139" s="86"/>
      <c r="B139" s="83"/>
      <c r="C139" s="84"/>
      <c r="D139" s="84"/>
      <c r="E139" s="85"/>
      <c r="F139" s="9"/>
      <c r="G139" s="9"/>
      <c r="AB139" s="48" t="str">
        <f t="shared" si="4"/>
        <v/>
      </c>
      <c r="AC139" s="48" t="str">
        <f>IF(AB139="","",_xlfn.RANK.EQ(AB139,$AB$7:INDEX($AB:$AB,6+$AA$2),1))</f>
        <v/>
      </c>
      <c r="AD139" s="48" t="str">
        <f t="shared" si="5"/>
        <v/>
      </c>
    </row>
    <row r="140" spans="1:30" s="48" customFormat="1" x14ac:dyDescent="0.2">
      <c r="A140" s="86"/>
      <c r="B140" s="83"/>
      <c r="C140" s="84"/>
      <c r="D140" s="84"/>
      <c r="E140" s="85"/>
      <c r="F140" s="9"/>
      <c r="G140" s="9"/>
      <c r="AB140" s="48" t="str">
        <f t="shared" si="4"/>
        <v/>
      </c>
      <c r="AC140" s="48" t="str">
        <f>IF(AB140="","",_xlfn.RANK.EQ(AB140,$AB$7:INDEX($AB:$AB,6+$AA$2),1))</f>
        <v/>
      </c>
      <c r="AD140" s="48" t="str">
        <f t="shared" si="5"/>
        <v/>
      </c>
    </row>
    <row r="141" spans="1:30" s="48" customFormat="1" x14ac:dyDescent="0.2">
      <c r="A141" s="86"/>
      <c r="B141" s="83"/>
      <c r="C141" s="84"/>
      <c r="D141" s="84"/>
      <c r="E141" s="85"/>
      <c r="F141" s="9"/>
      <c r="G141" s="9"/>
      <c r="AB141" s="48" t="str">
        <f t="shared" si="4"/>
        <v/>
      </c>
      <c r="AC141" s="48" t="str">
        <f>IF(AB141="","",_xlfn.RANK.EQ(AB141,$AB$7:INDEX($AB:$AB,6+$AA$2),1))</f>
        <v/>
      </c>
      <c r="AD141" s="48" t="str">
        <f t="shared" si="5"/>
        <v/>
      </c>
    </row>
    <row r="142" spans="1:30" s="48" customFormat="1" x14ac:dyDescent="0.2">
      <c r="A142" s="86"/>
      <c r="B142" s="83"/>
      <c r="C142" s="84"/>
      <c r="D142" s="84"/>
      <c r="E142" s="85"/>
      <c r="F142" s="9"/>
      <c r="G142" s="9"/>
      <c r="AB142" s="48" t="str">
        <f t="shared" si="4"/>
        <v/>
      </c>
      <c r="AC142" s="48" t="str">
        <f>IF(AB142="","",_xlfn.RANK.EQ(AB142,$AB$7:INDEX($AB:$AB,6+$AA$2),1))</f>
        <v/>
      </c>
      <c r="AD142" s="48" t="str">
        <f t="shared" si="5"/>
        <v/>
      </c>
    </row>
    <row r="143" spans="1:30" s="48" customFormat="1" x14ac:dyDescent="0.2">
      <c r="A143" s="86"/>
      <c r="B143" s="83"/>
      <c r="C143" s="84"/>
      <c r="D143" s="84"/>
      <c r="E143" s="85"/>
      <c r="F143" s="9"/>
      <c r="G143" s="9"/>
      <c r="AB143" s="48" t="str">
        <f t="shared" si="4"/>
        <v/>
      </c>
      <c r="AC143" s="48" t="str">
        <f>IF(AB143="","",_xlfn.RANK.EQ(AB143,$AB$7:INDEX($AB:$AB,6+$AA$2),1))</f>
        <v/>
      </c>
      <c r="AD143" s="48" t="str">
        <f t="shared" si="5"/>
        <v/>
      </c>
    </row>
    <row r="144" spans="1:30" s="48" customFormat="1" x14ac:dyDescent="0.2">
      <c r="A144" s="86"/>
      <c r="B144" s="83"/>
      <c r="C144" s="84"/>
      <c r="D144" s="84"/>
      <c r="E144" s="85"/>
      <c r="F144" s="9"/>
      <c r="G144" s="9"/>
      <c r="AB144" s="48" t="str">
        <f t="shared" si="4"/>
        <v/>
      </c>
      <c r="AC144" s="48" t="str">
        <f>IF(AB144="","",_xlfn.RANK.EQ(AB144,$AB$7:INDEX($AB:$AB,6+$AA$2),1))</f>
        <v/>
      </c>
      <c r="AD144" s="48" t="str">
        <f t="shared" si="5"/>
        <v/>
      </c>
    </row>
    <row r="145" spans="1:30" s="48" customFormat="1" x14ac:dyDescent="0.2">
      <c r="A145" s="86"/>
      <c r="B145" s="83"/>
      <c r="C145" s="84"/>
      <c r="D145" s="84"/>
      <c r="E145" s="85"/>
      <c r="F145" s="9"/>
      <c r="G145" s="9"/>
      <c r="AB145" s="48" t="str">
        <f t="shared" si="4"/>
        <v/>
      </c>
      <c r="AC145" s="48" t="str">
        <f>IF(AB145="","",_xlfn.RANK.EQ(AB145,$AB$7:INDEX($AB:$AB,6+$AA$2),1))</f>
        <v/>
      </c>
      <c r="AD145" s="48" t="str">
        <f t="shared" si="5"/>
        <v/>
      </c>
    </row>
    <row r="146" spans="1:30" s="48" customFormat="1" x14ac:dyDescent="0.2">
      <c r="A146" s="86"/>
      <c r="B146" s="83"/>
      <c r="C146" s="84"/>
      <c r="D146" s="84"/>
      <c r="E146" s="85"/>
      <c r="F146" s="9"/>
      <c r="G146" s="9"/>
      <c r="AB146" s="48" t="str">
        <f t="shared" si="4"/>
        <v/>
      </c>
      <c r="AC146" s="48" t="str">
        <f>IF(AB146="","",_xlfn.RANK.EQ(AB146,$AB$7:INDEX($AB:$AB,6+$AA$2),1))</f>
        <v/>
      </c>
      <c r="AD146" s="48" t="str">
        <f t="shared" si="5"/>
        <v/>
      </c>
    </row>
    <row r="147" spans="1:30" s="48" customFormat="1" x14ac:dyDescent="0.2">
      <c r="A147" s="86"/>
      <c r="B147" s="83"/>
      <c r="C147" s="84"/>
      <c r="D147" s="84"/>
      <c r="E147" s="85"/>
      <c r="F147" s="9"/>
      <c r="G147" s="9"/>
      <c r="AB147" s="48" t="str">
        <f t="shared" si="4"/>
        <v/>
      </c>
      <c r="AC147" s="48" t="str">
        <f>IF(AB147="","",_xlfn.RANK.EQ(AB147,$AB$7:INDEX($AB:$AB,6+$AA$2),1))</f>
        <v/>
      </c>
      <c r="AD147" s="48" t="str">
        <f t="shared" si="5"/>
        <v/>
      </c>
    </row>
    <row r="148" spans="1:30" s="48" customFormat="1" x14ac:dyDescent="0.2">
      <c r="A148" s="86"/>
      <c r="B148" s="83"/>
      <c r="C148" s="84"/>
      <c r="D148" s="84"/>
      <c r="E148" s="85"/>
      <c r="F148" s="9"/>
      <c r="G148" s="9"/>
      <c r="AB148" s="48" t="str">
        <f t="shared" si="4"/>
        <v/>
      </c>
      <c r="AC148" s="48" t="str">
        <f>IF(AB148="","",_xlfn.RANK.EQ(AB148,$AB$7:INDEX($AB:$AB,6+$AA$2),1))</f>
        <v/>
      </c>
      <c r="AD148" s="48" t="str">
        <f t="shared" si="5"/>
        <v/>
      </c>
    </row>
    <row r="149" spans="1:30" s="48" customFormat="1" x14ac:dyDescent="0.2">
      <c r="A149" s="86"/>
      <c r="B149" s="83"/>
      <c r="C149" s="84"/>
      <c r="D149" s="84"/>
      <c r="E149" s="85"/>
      <c r="F149" s="9"/>
      <c r="G149" s="9"/>
      <c r="AB149" s="48" t="str">
        <f t="shared" si="4"/>
        <v/>
      </c>
      <c r="AC149" s="48" t="str">
        <f>IF(AB149="","",_xlfn.RANK.EQ(AB149,$AB$7:INDEX($AB:$AB,6+$AA$2),1))</f>
        <v/>
      </c>
      <c r="AD149" s="48" t="str">
        <f t="shared" si="5"/>
        <v/>
      </c>
    </row>
    <row r="150" spans="1:30" s="48" customFormat="1" x14ac:dyDescent="0.2">
      <c r="A150" s="86"/>
      <c r="B150" s="83"/>
      <c r="C150" s="84"/>
      <c r="D150" s="84"/>
      <c r="E150" s="85"/>
      <c r="F150" s="9"/>
      <c r="G150" s="9"/>
      <c r="AB150" s="48" t="str">
        <f t="shared" si="4"/>
        <v/>
      </c>
      <c r="AC150" s="48" t="str">
        <f>IF(AB150="","",_xlfn.RANK.EQ(AB150,$AB$7:INDEX($AB:$AB,6+$AA$2),1))</f>
        <v/>
      </c>
      <c r="AD150" s="48" t="str">
        <f t="shared" si="5"/>
        <v/>
      </c>
    </row>
    <row r="151" spans="1:30" s="48" customFormat="1" x14ac:dyDescent="0.2">
      <c r="A151" s="86"/>
      <c r="B151" s="83"/>
      <c r="C151" s="84"/>
      <c r="D151" s="84"/>
      <c r="E151" s="85"/>
      <c r="F151" s="9"/>
      <c r="G151" s="9"/>
      <c r="AB151" s="48" t="str">
        <f t="shared" si="4"/>
        <v/>
      </c>
      <c r="AC151" s="48" t="str">
        <f>IF(AB151="","",_xlfn.RANK.EQ(AB151,$AB$7:INDEX($AB:$AB,6+$AA$2),1))</f>
        <v/>
      </c>
      <c r="AD151" s="48" t="str">
        <f t="shared" si="5"/>
        <v/>
      </c>
    </row>
    <row r="152" spans="1:30" s="48" customFormat="1" x14ac:dyDescent="0.2">
      <c r="A152" s="86"/>
      <c r="B152" s="83"/>
      <c r="C152" s="84"/>
      <c r="D152" s="84"/>
      <c r="E152" s="85"/>
      <c r="F152" s="9"/>
      <c r="G152" s="9"/>
      <c r="AB152" s="48" t="str">
        <f t="shared" si="4"/>
        <v/>
      </c>
      <c r="AC152" s="48" t="str">
        <f>IF(AB152="","",_xlfn.RANK.EQ(AB152,$AB$7:INDEX($AB:$AB,6+$AA$2),1))</f>
        <v/>
      </c>
      <c r="AD152" s="48" t="str">
        <f t="shared" si="5"/>
        <v/>
      </c>
    </row>
    <row r="153" spans="1:30" s="48" customFormat="1" x14ac:dyDescent="0.2">
      <c r="A153" s="86"/>
      <c r="B153" s="83"/>
      <c r="C153" s="84"/>
      <c r="D153" s="84"/>
      <c r="E153" s="85"/>
      <c r="F153" s="9"/>
      <c r="G153" s="9"/>
      <c r="AB153" s="48" t="str">
        <f t="shared" si="4"/>
        <v/>
      </c>
      <c r="AC153" s="48" t="str">
        <f>IF(AB153="","",_xlfn.RANK.EQ(AB153,$AB$7:INDEX($AB:$AB,6+$AA$2),1))</f>
        <v/>
      </c>
      <c r="AD153" s="48" t="str">
        <f t="shared" si="5"/>
        <v/>
      </c>
    </row>
    <row r="154" spans="1:30" s="48" customFormat="1" x14ac:dyDescent="0.2">
      <c r="A154" s="86"/>
      <c r="B154" s="83"/>
      <c r="C154" s="84"/>
      <c r="D154" s="84"/>
      <c r="E154" s="85"/>
      <c r="F154" s="9"/>
      <c r="G154" s="9"/>
      <c r="AB154" s="48" t="str">
        <f t="shared" si="4"/>
        <v/>
      </c>
      <c r="AC154" s="48" t="str">
        <f>IF(AB154="","",_xlfn.RANK.EQ(AB154,$AB$7:INDEX($AB:$AB,6+$AA$2),1))</f>
        <v/>
      </c>
      <c r="AD154" s="48" t="str">
        <f t="shared" si="5"/>
        <v/>
      </c>
    </row>
    <row r="155" spans="1:30" s="48" customFormat="1" x14ac:dyDescent="0.2">
      <c r="A155" s="86"/>
      <c r="B155" s="83"/>
      <c r="C155" s="84"/>
      <c r="D155" s="84"/>
      <c r="E155" s="85"/>
      <c r="F155" s="9"/>
      <c r="G155" s="9"/>
      <c r="AB155" s="48" t="str">
        <f t="shared" si="4"/>
        <v/>
      </c>
      <c r="AC155" s="48" t="str">
        <f>IF(AB155="","",_xlfn.RANK.EQ(AB155,$AB$7:INDEX($AB:$AB,6+$AA$2),1))</f>
        <v/>
      </c>
      <c r="AD155" s="48" t="str">
        <f t="shared" si="5"/>
        <v/>
      </c>
    </row>
    <row r="156" spans="1:30" s="48" customFormat="1" x14ac:dyDescent="0.2">
      <c r="A156" s="86"/>
      <c r="B156" s="83"/>
      <c r="C156" s="84"/>
      <c r="D156" s="84"/>
      <c r="E156" s="85"/>
      <c r="F156" s="9"/>
      <c r="G156" s="9"/>
      <c r="AB156" s="48" t="str">
        <f t="shared" si="4"/>
        <v/>
      </c>
      <c r="AC156" s="48" t="str">
        <f>IF(AB156="","",_xlfn.RANK.EQ(AB156,$AB$7:INDEX($AB:$AB,6+$AA$2),1))</f>
        <v/>
      </c>
      <c r="AD156" s="48" t="str">
        <f t="shared" si="5"/>
        <v/>
      </c>
    </row>
    <row r="157" spans="1:30" s="48" customFormat="1" x14ac:dyDescent="0.2">
      <c r="A157" s="86"/>
      <c r="B157" s="83"/>
      <c r="C157" s="84"/>
      <c r="D157" s="84"/>
      <c r="E157" s="85"/>
      <c r="F157" s="9"/>
      <c r="G157" s="9"/>
      <c r="AB157" s="48" t="str">
        <f t="shared" si="4"/>
        <v/>
      </c>
      <c r="AC157" s="48" t="str">
        <f>IF(AB157="","",_xlfn.RANK.EQ(AB157,$AB$7:INDEX($AB:$AB,6+$AA$2),1))</f>
        <v/>
      </c>
      <c r="AD157" s="48" t="str">
        <f t="shared" si="5"/>
        <v/>
      </c>
    </row>
    <row r="158" spans="1:30" s="48" customFormat="1" x14ac:dyDescent="0.2">
      <c r="A158" s="86"/>
      <c r="B158" s="83"/>
      <c r="C158" s="84"/>
      <c r="D158" s="84"/>
      <c r="E158" s="85"/>
      <c r="F158" s="9"/>
      <c r="G158" s="9"/>
      <c r="AB158" s="48" t="str">
        <f t="shared" si="4"/>
        <v/>
      </c>
      <c r="AC158" s="48" t="str">
        <f>IF(AB158="","",_xlfn.RANK.EQ(AB158,$AB$7:INDEX($AB:$AB,6+$AA$2),1))</f>
        <v/>
      </c>
      <c r="AD158" s="48" t="str">
        <f t="shared" si="5"/>
        <v/>
      </c>
    </row>
    <row r="159" spans="1:30" s="48" customFormat="1" x14ac:dyDescent="0.2">
      <c r="A159" s="86"/>
      <c r="B159" s="83"/>
      <c r="C159" s="84"/>
      <c r="D159" s="84"/>
      <c r="E159" s="85"/>
      <c r="F159" s="9"/>
      <c r="G159" s="9"/>
      <c r="AB159" s="48" t="str">
        <f t="shared" si="4"/>
        <v/>
      </c>
      <c r="AC159" s="48" t="str">
        <f>IF(AB159="","",_xlfn.RANK.EQ(AB159,$AB$7:INDEX($AB:$AB,6+$AA$2),1))</f>
        <v/>
      </c>
      <c r="AD159" s="48" t="str">
        <f t="shared" si="5"/>
        <v/>
      </c>
    </row>
    <row r="160" spans="1:30" s="48" customFormat="1" x14ac:dyDescent="0.2">
      <c r="A160" s="86"/>
      <c r="B160" s="83"/>
      <c r="C160" s="84"/>
      <c r="D160" s="84"/>
      <c r="E160" s="85"/>
      <c r="F160" s="9"/>
      <c r="G160" s="9"/>
      <c r="AB160" s="48" t="str">
        <f t="shared" si="4"/>
        <v/>
      </c>
      <c r="AC160" s="48" t="str">
        <f>IF(AB160="","",_xlfn.RANK.EQ(AB160,$AB$7:INDEX($AB:$AB,6+$AA$2),1))</f>
        <v/>
      </c>
      <c r="AD160" s="48" t="str">
        <f t="shared" si="5"/>
        <v/>
      </c>
    </row>
    <row r="161" spans="1:30" s="48" customFormat="1" x14ac:dyDescent="0.2">
      <c r="A161" s="86"/>
      <c r="B161" s="83"/>
      <c r="C161" s="84"/>
      <c r="D161" s="84"/>
      <c r="E161" s="85"/>
      <c r="F161" s="9"/>
      <c r="G161" s="9"/>
      <c r="AB161" s="48" t="str">
        <f t="shared" si="4"/>
        <v/>
      </c>
      <c r="AC161" s="48" t="str">
        <f>IF(AB161="","",_xlfn.RANK.EQ(AB161,$AB$7:INDEX($AB:$AB,6+$AA$2),1))</f>
        <v/>
      </c>
      <c r="AD161" s="48" t="str">
        <f t="shared" si="5"/>
        <v/>
      </c>
    </row>
    <row r="162" spans="1:30" s="48" customFormat="1" x14ac:dyDescent="0.2">
      <c r="A162" s="86"/>
      <c r="B162" s="83"/>
      <c r="C162" s="84"/>
      <c r="D162" s="84"/>
      <c r="E162" s="85"/>
      <c r="F162" s="9"/>
      <c r="G162" s="9"/>
      <c r="AB162" s="48" t="str">
        <f t="shared" si="4"/>
        <v/>
      </c>
      <c r="AC162" s="48" t="str">
        <f>IF(AB162="","",_xlfn.RANK.EQ(AB162,$AB$7:INDEX($AB:$AB,6+$AA$2),1))</f>
        <v/>
      </c>
      <c r="AD162" s="48" t="str">
        <f t="shared" si="5"/>
        <v/>
      </c>
    </row>
    <row r="163" spans="1:30" s="48" customFormat="1" x14ac:dyDescent="0.2">
      <c r="A163" s="86"/>
      <c r="B163" s="83"/>
      <c r="C163" s="84"/>
      <c r="D163" s="84"/>
      <c r="E163" s="85"/>
      <c r="F163" s="9"/>
      <c r="G163" s="9"/>
      <c r="AB163" s="48" t="str">
        <f t="shared" si="4"/>
        <v/>
      </c>
      <c r="AC163" s="48" t="str">
        <f>IF(AB163="","",_xlfn.RANK.EQ(AB163,$AB$7:INDEX($AB:$AB,6+$AA$2),1))</f>
        <v/>
      </c>
      <c r="AD163" s="48" t="str">
        <f t="shared" si="5"/>
        <v/>
      </c>
    </row>
    <row r="164" spans="1:30" s="48" customFormat="1" x14ac:dyDescent="0.2">
      <c r="A164" s="86"/>
      <c r="B164" s="83"/>
      <c r="C164" s="84"/>
      <c r="D164" s="84"/>
      <c r="E164" s="85"/>
      <c r="F164" s="9"/>
      <c r="G164" s="9"/>
      <c r="AB164" s="48" t="str">
        <f t="shared" si="4"/>
        <v/>
      </c>
      <c r="AC164" s="48" t="str">
        <f>IF(AB164="","",_xlfn.RANK.EQ(AB164,$AB$7:INDEX($AB:$AB,6+$AA$2),1))</f>
        <v/>
      </c>
      <c r="AD164" s="48" t="str">
        <f t="shared" si="5"/>
        <v/>
      </c>
    </row>
    <row r="165" spans="1:30" s="48" customFormat="1" x14ac:dyDescent="0.2">
      <c r="A165" s="86"/>
      <c r="B165" s="83"/>
      <c r="C165" s="84"/>
      <c r="D165" s="84"/>
      <c r="E165" s="85"/>
      <c r="F165" s="9"/>
      <c r="G165" s="9"/>
      <c r="AB165" s="48" t="str">
        <f t="shared" si="4"/>
        <v/>
      </c>
      <c r="AC165" s="48" t="str">
        <f>IF(AB165="","",_xlfn.RANK.EQ(AB165,$AB$7:INDEX($AB:$AB,6+$AA$2),1))</f>
        <v/>
      </c>
      <c r="AD165" s="48" t="str">
        <f t="shared" si="5"/>
        <v/>
      </c>
    </row>
    <row r="166" spans="1:30" s="48" customFormat="1" x14ac:dyDescent="0.2">
      <c r="A166" s="86"/>
      <c r="B166" s="83"/>
      <c r="C166" s="84"/>
      <c r="D166" s="84"/>
      <c r="E166" s="85"/>
      <c r="F166" s="9"/>
      <c r="G166" s="9"/>
      <c r="AB166" s="48" t="str">
        <f t="shared" si="4"/>
        <v/>
      </c>
      <c r="AC166" s="48" t="str">
        <f>IF(AB166="","",_xlfn.RANK.EQ(AB166,$AB$7:INDEX($AB:$AB,6+$AA$2),1))</f>
        <v/>
      </c>
      <c r="AD166" s="48" t="str">
        <f t="shared" si="5"/>
        <v/>
      </c>
    </row>
    <row r="167" spans="1:30" s="48" customFormat="1" x14ac:dyDescent="0.2">
      <c r="A167" s="86"/>
      <c r="B167" s="83"/>
      <c r="C167" s="84"/>
      <c r="D167" s="84"/>
      <c r="E167" s="85"/>
      <c r="F167" s="9"/>
      <c r="G167" s="9"/>
      <c r="AB167" s="48" t="str">
        <f t="shared" si="4"/>
        <v/>
      </c>
      <c r="AC167" s="48" t="str">
        <f>IF(AB167="","",_xlfn.RANK.EQ(AB167,$AB$7:INDEX($AB:$AB,6+$AA$2),1))</f>
        <v/>
      </c>
      <c r="AD167" s="48" t="str">
        <f t="shared" si="5"/>
        <v/>
      </c>
    </row>
    <row r="168" spans="1:30" s="48" customFormat="1" x14ac:dyDescent="0.2">
      <c r="A168" s="86"/>
      <c r="B168" s="83"/>
      <c r="C168" s="84"/>
      <c r="D168" s="84"/>
      <c r="E168" s="85"/>
      <c r="F168" s="9"/>
      <c r="G168" s="9"/>
      <c r="AB168" s="48" t="str">
        <f t="shared" si="4"/>
        <v/>
      </c>
      <c r="AC168" s="48" t="str">
        <f>IF(AB168="","",_xlfn.RANK.EQ(AB168,$AB$7:INDEX($AB:$AB,6+$AA$2),1))</f>
        <v/>
      </c>
      <c r="AD168" s="48" t="str">
        <f t="shared" si="5"/>
        <v/>
      </c>
    </row>
    <row r="169" spans="1:30" s="48" customFormat="1" x14ac:dyDescent="0.2">
      <c r="A169" s="86"/>
      <c r="B169" s="83"/>
      <c r="C169" s="84"/>
      <c r="D169" s="84"/>
      <c r="E169" s="85"/>
      <c r="F169" s="9"/>
      <c r="G169" s="9"/>
      <c r="AB169" s="48" t="str">
        <f t="shared" si="4"/>
        <v/>
      </c>
      <c r="AC169" s="48" t="str">
        <f>IF(AB169="","",_xlfn.RANK.EQ(AB169,$AB$7:INDEX($AB:$AB,6+$AA$2),1))</f>
        <v/>
      </c>
      <c r="AD169" s="48" t="str">
        <f t="shared" si="5"/>
        <v/>
      </c>
    </row>
    <row r="170" spans="1:30" s="48" customFormat="1" x14ac:dyDescent="0.2">
      <c r="A170" s="86"/>
      <c r="B170" s="83"/>
      <c r="C170" s="84"/>
      <c r="D170" s="84"/>
      <c r="E170" s="85"/>
      <c r="F170" s="9"/>
      <c r="G170" s="9"/>
      <c r="AB170" s="48" t="str">
        <f t="shared" si="4"/>
        <v/>
      </c>
      <c r="AC170" s="48" t="str">
        <f>IF(AB170="","",_xlfn.RANK.EQ(AB170,$AB$7:INDEX($AB:$AB,6+$AA$2),1))</f>
        <v/>
      </c>
      <c r="AD170" s="48" t="str">
        <f t="shared" si="5"/>
        <v/>
      </c>
    </row>
    <row r="171" spans="1:30" s="48" customFormat="1" x14ac:dyDescent="0.2">
      <c r="A171" s="86"/>
      <c r="B171" s="83"/>
      <c r="C171" s="84"/>
      <c r="D171" s="84"/>
      <c r="E171" s="85"/>
      <c r="F171" s="9"/>
      <c r="G171" s="9"/>
      <c r="AB171" s="48" t="str">
        <f t="shared" si="4"/>
        <v/>
      </c>
      <c r="AC171" s="48" t="str">
        <f>IF(AB171="","",_xlfn.RANK.EQ(AB171,$AB$7:INDEX($AB:$AB,6+$AA$2),1))</f>
        <v/>
      </c>
      <c r="AD171" s="48" t="str">
        <f t="shared" si="5"/>
        <v/>
      </c>
    </row>
    <row r="172" spans="1:30" s="48" customFormat="1" x14ac:dyDescent="0.2">
      <c r="A172" s="86"/>
      <c r="B172" s="83"/>
      <c r="C172" s="84"/>
      <c r="D172" s="84"/>
      <c r="E172" s="85"/>
      <c r="F172" s="9"/>
      <c r="G172" s="9"/>
      <c r="AB172" s="48" t="str">
        <f t="shared" si="4"/>
        <v/>
      </c>
      <c r="AC172" s="48" t="str">
        <f>IF(AB172="","",_xlfn.RANK.EQ(AB172,$AB$7:INDEX($AB:$AB,6+$AA$2),1))</f>
        <v/>
      </c>
      <c r="AD172" s="48" t="str">
        <f t="shared" si="5"/>
        <v/>
      </c>
    </row>
    <row r="173" spans="1:30" s="48" customFormat="1" x14ac:dyDescent="0.2">
      <c r="A173" s="86"/>
      <c r="B173" s="83"/>
      <c r="C173" s="84"/>
      <c r="D173" s="84"/>
      <c r="E173" s="85"/>
      <c r="F173" s="9"/>
      <c r="G173" s="9"/>
      <c r="AB173" s="48" t="str">
        <f t="shared" si="4"/>
        <v/>
      </c>
      <c r="AC173" s="48" t="str">
        <f>IF(AB173="","",_xlfn.RANK.EQ(AB173,$AB$7:INDEX($AB:$AB,6+$AA$2),1))</f>
        <v/>
      </c>
      <c r="AD173" s="48" t="str">
        <f t="shared" si="5"/>
        <v/>
      </c>
    </row>
    <row r="174" spans="1:30" s="48" customFormat="1" x14ac:dyDescent="0.2">
      <c r="A174" s="86"/>
      <c r="B174" s="83"/>
      <c r="C174" s="84"/>
      <c r="D174" s="84"/>
      <c r="E174" s="85"/>
      <c r="F174" s="9"/>
      <c r="G174" s="9"/>
      <c r="AB174" s="48" t="str">
        <f t="shared" si="4"/>
        <v/>
      </c>
      <c r="AC174" s="48" t="str">
        <f>IF(AB174="","",_xlfn.RANK.EQ(AB174,$AB$7:INDEX($AB:$AB,6+$AA$2),1))</f>
        <v/>
      </c>
      <c r="AD174" s="48" t="str">
        <f t="shared" si="5"/>
        <v/>
      </c>
    </row>
    <row r="175" spans="1:30" s="48" customFormat="1" x14ac:dyDescent="0.2">
      <c r="A175" s="86"/>
      <c r="B175" s="83"/>
      <c r="C175" s="84"/>
      <c r="D175" s="84"/>
      <c r="E175" s="85"/>
      <c r="F175" s="9"/>
      <c r="G175" s="9"/>
      <c r="AB175" s="48" t="str">
        <f t="shared" si="4"/>
        <v/>
      </c>
      <c r="AC175" s="48" t="str">
        <f>IF(AB175="","",_xlfn.RANK.EQ(AB175,$AB$7:INDEX($AB:$AB,6+$AA$2),1))</f>
        <v/>
      </c>
      <c r="AD175" s="48" t="str">
        <f t="shared" si="5"/>
        <v/>
      </c>
    </row>
    <row r="176" spans="1:30" s="48" customFormat="1" x14ac:dyDescent="0.2">
      <c r="A176" s="86"/>
      <c r="B176" s="83"/>
      <c r="C176" s="84"/>
      <c r="D176" s="84"/>
      <c r="E176" s="85"/>
      <c r="F176" s="9"/>
      <c r="G176" s="9"/>
      <c r="AB176" s="48" t="str">
        <f t="shared" si="4"/>
        <v/>
      </c>
      <c r="AC176" s="48" t="str">
        <f>IF(AB176="","",_xlfn.RANK.EQ(AB176,$AB$7:INDEX($AB:$AB,6+$AA$2),1))</f>
        <v/>
      </c>
      <c r="AD176" s="48" t="str">
        <f t="shared" si="5"/>
        <v/>
      </c>
    </row>
    <row r="177" spans="1:30" s="48" customFormat="1" x14ac:dyDescent="0.2">
      <c r="A177" s="86"/>
      <c r="B177" s="83"/>
      <c r="C177" s="84"/>
      <c r="D177" s="84"/>
      <c r="E177" s="85"/>
      <c r="F177" s="9"/>
      <c r="G177" s="9"/>
      <c r="AB177" s="48" t="str">
        <f t="shared" si="4"/>
        <v/>
      </c>
      <c r="AC177" s="48" t="str">
        <f>IF(AB177="","",_xlfn.RANK.EQ(AB177,$AB$7:INDEX($AB:$AB,6+$AA$2),1))</f>
        <v/>
      </c>
      <c r="AD177" s="48" t="str">
        <f t="shared" si="5"/>
        <v/>
      </c>
    </row>
    <row r="178" spans="1:30" s="48" customFormat="1" x14ac:dyDescent="0.2">
      <c r="A178" s="86"/>
      <c r="B178" s="83"/>
      <c r="C178" s="84"/>
      <c r="D178" s="84"/>
      <c r="E178" s="85"/>
      <c r="F178" s="9"/>
      <c r="G178" s="9"/>
      <c r="AB178" s="48" t="str">
        <f t="shared" si="4"/>
        <v/>
      </c>
      <c r="AC178" s="48" t="str">
        <f>IF(AB178="","",_xlfn.RANK.EQ(AB178,$AB$7:INDEX($AB:$AB,6+$AA$2),1))</f>
        <v/>
      </c>
      <c r="AD178" s="48" t="str">
        <f t="shared" si="5"/>
        <v/>
      </c>
    </row>
    <row r="179" spans="1:30" s="48" customFormat="1" x14ac:dyDescent="0.2">
      <c r="A179" s="86"/>
      <c r="B179" s="83"/>
      <c r="C179" s="84"/>
      <c r="D179" s="84"/>
      <c r="E179" s="85"/>
      <c r="F179" s="9"/>
      <c r="G179" s="9"/>
      <c r="AB179" s="48" t="str">
        <f t="shared" si="4"/>
        <v/>
      </c>
      <c r="AC179" s="48" t="str">
        <f>IF(AB179="","",_xlfn.RANK.EQ(AB179,$AB$7:INDEX($AB:$AB,6+$AA$2),1))</f>
        <v/>
      </c>
      <c r="AD179" s="48" t="str">
        <f t="shared" si="5"/>
        <v/>
      </c>
    </row>
    <row r="180" spans="1:30" s="48" customFormat="1" x14ac:dyDescent="0.2">
      <c r="A180" s="86"/>
      <c r="B180" s="83"/>
      <c r="C180" s="84"/>
      <c r="D180" s="84"/>
      <c r="E180" s="85"/>
      <c r="F180" s="9"/>
      <c r="G180" s="9"/>
      <c r="AB180" s="48" t="str">
        <f t="shared" si="4"/>
        <v/>
      </c>
      <c r="AC180" s="48" t="str">
        <f>IF(AB180="","",_xlfn.RANK.EQ(AB180,$AB$7:INDEX($AB:$AB,6+$AA$2),1))</f>
        <v/>
      </c>
      <c r="AD180" s="48" t="str">
        <f t="shared" si="5"/>
        <v/>
      </c>
    </row>
    <row r="181" spans="1:30" s="48" customFormat="1" x14ac:dyDescent="0.2">
      <c r="A181" s="86"/>
      <c r="B181" s="83"/>
      <c r="C181" s="84"/>
      <c r="D181" s="84"/>
      <c r="E181" s="85"/>
      <c r="F181" s="9"/>
      <c r="G181" s="9"/>
      <c r="AB181" s="48" t="str">
        <f t="shared" si="4"/>
        <v/>
      </c>
      <c r="AC181" s="48" t="str">
        <f>IF(AB181="","",_xlfn.RANK.EQ(AB181,$AB$7:INDEX($AB:$AB,6+$AA$2),1))</f>
        <v/>
      </c>
      <c r="AD181" s="48" t="str">
        <f t="shared" si="5"/>
        <v/>
      </c>
    </row>
    <row r="182" spans="1:30" s="48" customFormat="1" x14ac:dyDescent="0.2">
      <c r="A182" s="86"/>
      <c r="B182" s="83"/>
      <c r="C182" s="84"/>
      <c r="D182" s="84"/>
      <c r="E182" s="85"/>
      <c r="F182" s="9"/>
      <c r="G182" s="9"/>
      <c r="AB182" s="48" t="str">
        <f t="shared" si="4"/>
        <v/>
      </c>
      <c r="AC182" s="48" t="str">
        <f>IF(AB182="","",_xlfn.RANK.EQ(AB182,$AB$7:INDEX($AB:$AB,6+$AA$2),1))</f>
        <v/>
      </c>
      <c r="AD182" s="48" t="str">
        <f t="shared" si="5"/>
        <v/>
      </c>
    </row>
    <row r="183" spans="1:30" s="48" customFormat="1" x14ac:dyDescent="0.2">
      <c r="A183" s="86"/>
      <c r="B183" s="83"/>
      <c r="C183" s="84"/>
      <c r="D183" s="84"/>
      <c r="E183" s="85"/>
      <c r="F183" s="9"/>
      <c r="G183" s="9"/>
      <c r="AB183" s="48" t="str">
        <f t="shared" si="4"/>
        <v/>
      </c>
      <c r="AC183" s="48" t="str">
        <f>IF(AB183="","",_xlfn.RANK.EQ(AB183,$AB$7:INDEX($AB:$AB,6+$AA$2),1))</f>
        <v/>
      </c>
      <c r="AD183" s="48" t="str">
        <f t="shared" si="5"/>
        <v/>
      </c>
    </row>
    <row r="184" spans="1:30" s="48" customFormat="1" x14ac:dyDescent="0.2">
      <c r="A184" s="86"/>
      <c r="B184" s="83"/>
      <c r="C184" s="84"/>
      <c r="D184" s="84"/>
      <c r="E184" s="85"/>
      <c r="F184" s="9"/>
      <c r="G184" s="9"/>
      <c r="AB184" s="48" t="str">
        <f t="shared" si="4"/>
        <v/>
      </c>
      <c r="AC184" s="48" t="str">
        <f>IF(AB184="","",_xlfn.RANK.EQ(AB184,$AB$7:INDEX($AB:$AB,6+$AA$2),1))</f>
        <v/>
      </c>
      <c r="AD184" s="48" t="str">
        <f t="shared" si="5"/>
        <v/>
      </c>
    </row>
    <row r="185" spans="1:30" s="48" customFormat="1" x14ac:dyDescent="0.2">
      <c r="A185" s="86"/>
      <c r="B185" s="83"/>
      <c r="C185" s="84"/>
      <c r="D185" s="84"/>
      <c r="E185" s="85"/>
      <c r="F185" s="9"/>
      <c r="G185" s="9"/>
      <c r="AB185" s="48" t="str">
        <f t="shared" si="4"/>
        <v/>
      </c>
      <c r="AC185" s="48" t="str">
        <f>IF(AB185="","",_xlfn.RANK.EQ(AB185,$AB$7:INDEX($AB:$AB,6+$AA$2),1))</f>
        <v/>
      </c>
      <c r="AD185" s="48" t="str">
        <f t="shared" si="5"/>
        <v/>
      </c>
    </row>
    <row r="186" spans="1:30" s="48" customFormat="1" x14ac:dyDescent="0.2">
      <c r="A186" s="86"/>
      <c r="B186" s="83"/>
      <c r="C186" s="84"/>
      <c r="D186" s="84"/>
      <c r="E186" s="85"/>
      <c r="F186" s="9"/>
      <c r="G186" s="9"/>
      <c r="AB186" s="48" t="str">
        <f t="shared" si="4"/>
        <v/>
      </c>
      <c r="AC186" s="48" t="str">
        <f>IF(AB186="","",_xlfn.RANK.EQ(AB186,$AB$7:INDEX($AB:$AB,6+$AA$2),1))</f>
        <v/>
      </c>
      <c r="AD186" s="48" t="str">
        <f t="shared" si="5"/>
        <v/>
      </c>
    </row>
    <row r="187" spans="1:30" s="48" customFormat="1" x14ac:dyDescent="0.2">
      <c r="A187" s="86"/>
      <c r="B187" s="83"/>
      <c r="C187" s="84"/>
      <c r="D187" s="84"/>
      <c r="E187" s="85"/>
      <c r="F187" s="9"/>
      <c r="G187" s="9"/>
      <c r="AB187" s="48" t="str">
        <f t="shared" si="4"/>
        <v/>
      </c>
      <c r="AC187" s="48" t="str">
        <f>IF(AB187="","",_xlfn.RANK.EQ(AB187,$AB$7:INDEX($AB:$AB,6+$AA$2),1))</f>
        <v/>
      </c>
      <c r="AD187" s="48" t="str">
        <f t="shared" si="5"/>
        <v/>
      </c>
    </row>
    <row r="188" spans="1:30" s="48" customFormat="1" x14ac:dyDescent="0.2">
      <c r="A188" s="86"/>
      <c r="B188" s="83"/>
      <c r="C188" s="84"/>
      <c r="D188" s="84"/>
      <c r="E188" s="85"/>
      <c r="F188" s="9"/>
      <c r="G188" s="9"/>
      <c r="AB188" s="48" t="str">
        <f t="shared" si="4"/>
        <v/>
      </c>
      <c r="AC188" s="48" t="str">
        <f>IF(AB188="","",_xlfn.RANK.EQ(AB188,$AB$7:INDEX($AB:$AB,6+$AA$2),1))</f>
        <v/>
      </c>
      <c r="AD188" s="48" t="str">
        <f t="shared" si="5"/>
        <v/>
      </c>
    </row>
    <row r="189" spans="1:30" s="48" customFormat="1" x14ac:dyDescent="0.2">
      <c r="A189" s="86"/>
      <c r="B189" s="83"/>
      <c r="C189" s="84"/>
      <c r="D189" s="84"/>
      <c r="E189" s="85"/>
      <c r="F189" s="9"/>
      <c r="G189" s="9"/>
      <c r="AB189" s="48" t="str">
        <f t="shared" si="4"/>
        <v/>
      </c>
      <c r="AC189" s="48" t="str">
        <f>IF(AB189="","",_xlfn.RANK.EQ(AB189,$AB$7:INDEX($AB:$AB,6+$AA$2),1))</f>
        <v/>
      </c>
      <c r="AD189" s="48" t="str">
        <f t="shared" si="5"/>
        <v/>
      </c>
    </row>
    <row r="190" spans="1:30" s="48" customFormat="1" x14ac:dyDescent="0.2">
      <c r="A190" s="86"/>
      <c r="B190" s="83"/>
      <c r="C190" s="84"/>
      <c r="D190" s="84"/>
      <c r="E190" s="85"/>
      <c r="F190" s="9"/>
      <c r="G190" s="9"/>
      <c r="AB190" s="48" t="str">
        <f t="shared" si="4"/>
        <v/>
      </c>
      <c r="AC190" s="48" t="str">
        <f>IF(AB190="","",_xlfn.RANK.EQ(AB190,$AB$7:INDEX($AB:$AB,6+$AA$2),1))</f>
        <v/>
      </c>
      <c r="AD190" s="48" t="str">
        <f t="shared" si="5"/>
        <v/>
      </c>
    </row>
    <row r="191" spans="1:30" s="48" customFormat="1" x14ac:dyDescent="0.2">
      <c r="A191" s="86"/>
      <c r="B191" s="83"/>
      <c r="C191" s="84"/>
      <c r="D191" s="84"/>
      <c r="E191" s="85"/>
      <c r="F191" s="9"/>
      <c r="G191" s="9"/>
      <c r="AB191" s="48" t="str">
        <f t="shared" si="4"/>
        <v/>
      </c>
      <c r="AC191" s="48" t="str">
        <f>IF(AB191="","",_xlfn.RANK.EQ(AB191,$AB$7:INDEX($AB:$AB,6+$AA$2),1))</f>
        <v/>
      </c>
      <c r="AD191" s="48" t="str">
        <f t="shared" si="5"/>
        <v/>
      </c>
    </row>
    <row r="192" spans="1:30" s="48" customFormat="1" x14ac:dyDescent="0.2">
      <c r="A192" s="86"/>
      <c r="B192" s="83"/>
      <c r="C192" s="84"/>
      <c r="D192" s="84"/>
      <c r="E192" s="85"/>
      <c r="F192" s="9"/>
      <c r="G192" s="9"/>
      <c r="AB192" s="48" t="str">
        <f t="shared" si="4"/>
        <v/>
      </c>
      <c r="AC192" s="48" t="str">
        <f>IF(AB192="","",_xlfn.RANK.EQ(AB192,$AB$7:INDEX($AB:$AB,6+$AA$2),1))</f>
        <v/>
      </c>
      <c r="AD192" s="48" t="str">
        <f t="shared" si="5"/>
        <v/>
      </c>
    </row>
    <row r="193" spans="1:31" s="48" customFormat="1" x14ac:dyDescent="0.2">
      <c r="A193" s="86"/>
      <c r="B193" s="83"/>
      <c r="C193" s="84"/>
      <c r="D193" s="84"/>
      <c r="E193" s="85"/>
      <c r="F193" s="9"/>
      <c r="G193" s="9"/>
      <c r="AB193" s="48" t="str">
        <f t="shared" si="4"/>
        <v/>
      </c>
      <c r="AC193" s="48" t="str">
        <f>IF(AB193="","",_xlfn.RANK.EQ(AB193,$AB$7:INDEX($AB:$AB,6+$AA$2),1))</f>
        <v/>
      </c>
      <c r="AD193" s="48" t="str">
        <f t="shared" si="5"/>
        <v/>
      </c>
    </row>
    <row r="194" spans="1:31" s="48" customFormat="1" x14ac:dyDescent="0.2">
      <c r="A194" s="86"/>
      <c r="B194" s="83"/>
      <c r="C194" s="84"/>
      <c r="D194" s="84"/>
      <c r="E194" s="85"/>
      <c r="F194" s="9"/>
      <c r="G194" s="9"/>
      <c r="AB194" s="48" t="str">
        <f t="shared" si="4"/>
        <v/>
      </c>
      <c r="AC194" s="48" t="str">
        <f>IF(AB194="","",_xlfn.RANK.EQ(AB194,$AB$7:INDEX($AB:$AB,6+$AA$2),1))</f>
        <v/>
      </c>
      <c r="AD194" s="48" t="str">
        <f t="shared" si="5"/>
        <v/>
      </c>
    </row>
    <row r="195" spans="1:31" s="48" customFormat="1" x14ac:dyDescent="0.2">
      <c r="A195" s="86"/>
      <c r="B195" s="83"/>
      <c r="C195" s="84"/>
      <c r="D195" s="84"/>
      <c r="E195" s="85"/>
      <c r="F195" s="9"/>
      <c r="G195" s="9"/>
      <c r="AB195" s="48" t="str">
        <f t="shared" si="4"/>
        <v/>
      </c>
      <c r="AC195" s="48" t="str">
        <f>IF(AB195="","",_xlfn.RANK.EQ(AB195,$AB$7:INDEX($AB:$AB,6+$AA$2),1))</f>
        <v/>
      </c>
      <c r="AD195" s="48" t="str">
        <f t="shared" si="5"/>
        <v/>
      </c>
    </row>
    <row r="196" spans="1:31" s="48" customFormat="1" x14ac:dyDescent="0.2">
      <c r="A196" s="86"/>
      <c r="B196" s="83"/>
      <c r="C196" s="84"/>
      <c r="D196" s="84"/>
      <c r="E196" s="85"/>
      <c r="F196" s="9"/>
      <c r="G196" s="9"/>
      <c r="AB196" s="48" t="str">
        <f t="shared" si="4"/>
        <v/>
      </c>
      <c r="AC196" s="48" t="str">
        <f>IF(AB196="","",_xlfn.RANK.EQ(AB196,$AB$7:INDEX($AB:$AB,6+$AA$2),1))</f>
        <v/>
      </c>
      <c r="AD196" s="48" t="str">
        <f t="shared" si="5"/>
        <v/>
      </c>
    </row>
    <row r="197" spans="1:31" s="48" customFormat="1" x14ac:dyDescent="0.2">
      <c r="A197" s="86"/>
      <c r="B197" s="83"/>
      <c r="C197" s="84"/>
      <c r="D197" s="84"/>
      <c r="E197" s="85"/>
      <c r="F197" s="9"/>
      <c r="G197" s="9"/>
      <c r="AB197" s="48" t="str">
        <f t="shared" si="4"/>
        <v/>
      </c>
      <c r="AC197" s="48" t="str">
        <f>IF(AB197="","",_xlfn.RANK.EQ(AB197,$AB$7:INDEX($AB:$AB,6+$AA$2),1))</f>
        <v/>
      </c>
      <c r="AD197" s="48" t="str">
        <f t="shared" si="5"/>
        <v/>
      </c>
    </row>
    <row r="198" spans="1:31" s="48" customFormat="1" x14ac:dyDescent="0.2">
      <c r="A198" s="86"/>
      <c r="B198" s="83"/>
      <c r="C198" s="84"/>
      <c r="D198" s="84"/>
      <c r="E198" s="85"/>
      <c r="F198" s="9"/>
      <c r="G198" s="9"/>
      <c r="AB198" s="48" t="str">
        <f t="shared" si="4"/>
        <v/>
      </c>
      <c r="AC198" s="48" t="str">
        <f>IF(AB198="","",_xlfn.RANK.EQ(AB198,$AB$7:INDEX($AB:$AB,6+$AA$2),1))</f>
        <v/>
      </c>
      <c r="AD198" s="48" t="str">
        <f t="shared" si="5"/>
        <v/>
      </c>
    </row>
    <row r="199" spans="1:31" s="48" customFormat="1" x14ac:dyDescent="0.2">
      <c r="A199" s="86"/>
      <c r="B199" s="83"/>
      <c r="C199" s="84"/>
      <c r="D199" s="84"/>
      <c r="E199" s="85"/>
      <c r="F199" s="9"/>
      <c r="G199" s="9"/>
      <c r="AB199" s="48" t="str">
        <f t="shared" si="4"/>
        <v/>
      </c>
      <c r="AC199" s="48" t="str">
        <f>IF(AB199="","",_xlfn.RANK.EQ(AB199,$AB$7:INDEX($AB:$AB,6+$AA$2),1))</f>
        <v/>
      </c>
      <c r="AD199" s="48" t="str">
        <f t="shared" si="5"/>
        <v/>
      </c>
    </row>
    <row r="200" spans="1:31" s="48" customFormat="1" x14ac:dyDescent="0.2">
      <c r="A200" s="86"/>
      <c r="B200" s="83"/>
      <c r="C200" s="84"/>
      <c r="D200" s="84"/>
      <c r="E200" s="85"/>
      <c r="F200" s="9"/>
      <c r="G200" s="9"/>
      <c r="AB200" s="48" t="str">
        <f t="shared" ref="AB200:AB205" si="6">IF($A200="","",MOD(ABS(SIN($AA$1+ROW()*97))*100000 + ROW()/1000000,1))</f>
        <v/>
      </c>
      <c r="AC200" s="48" t="str">
        <f>IF(AB200="","",_xlfn.RANK.EQ(AB200,$AB$7:INDEX($AB:$AB,6+$AA$2),1))</f>
        <v/>
      </c>
      <c r="AD200" s="48" t="str">
        <f t="shared" ref="AD200:AD205" si="7">IF(AC200="","",IF(AC200&lt;=$AA$3,"JA",""))</f>
        <v/>
      </c>
    </row>
    <row r="201" spans="1:31" s="48" customFormat="1" x14ac:dyDescent="0.2">
      <c r="A201" s="86"/>
      <c r="B201" s="83"/>
      <c r="C201" s="84"/>
      <c r="D201" s="84"/>
      <c r="E201" s="85"/>
      <c r="F201" s="9"/>
      <c r="G201" s="9"/>
      <c r="AB201" s="48" t="str">
        <f t="shared" si="6"/>
        <v/>
      </c>
      <c r="AC201" s="48" t="str">
        <f>IF(AB201="","",_xlfn.RANK.EQ(AB201,$AB$7:INDEX($AB:$AB,6+$AA$2),1))</f>
        <v/>
      </c>
      <c r="AD201" s="48" t="str">
        <f t="shared" si="7"/>
        <v/>
      </c>
    </row>
    <row r="202" spans="1:31" s="48" customFormat="1" x14ac:dyDescent="0.2">
      <c r="A202" s="86"/>
      <c r="B202" s="83"/>
      <c r="C202" s="84"/>
      <c r="D202" s="84"/>
      <c r="E202" s="85"/>
      <c r="F202" s="9"/>
      <c r="G202" s="9"/>
      <c r="AB202" s="48" t="str">
        <f t="shared" si="6"/>
        <v/>
      </c>
      <c r="AC202" s="48" t="str">
        <f>IF(AB202="","",_xlfn.RANK.EQ(AB202,$AB$7:INDEX($AB:$AB,6+$AA$2),1))</f>
        <v/>
      </c>
      <c r="AD202" s="48" t="str">
        <f t="shared" si="7"/>
        <v/>
      </c>
    </row>
    <row r="203" spans="1:31" s="48" customFormat="1" x14ac:dyDescent="0.2">
      <c r="A203" s="86"/>
      <c r="B203" s="83"/>
      <c r="C203" s="84"/>
      <c r="D203" s="84"/>
      <c r="E203" s="85"/>
      <c r="F203" s="9"/>
      <c r="G203" s="9"/>
      <c r="AB203" s="48" t="str">
        <f t="shared" si="6"/>
        <v/>
      </c>
      <c r="AC203" s="48" t="str">
        <f>IF(AB203="","",_xlfn.RANK.EQ(AB203,$AB$7:INDEX($AB:$AB,6+$AA$2),1))</f>
        <v/>
      </c>
      <c r="AD203" s="48" t="str">
        <f t="shared" si="7"/>
        <v/>
      </c>
    </row>
    <row r="204" spans="1:31" s="48" customFormat="1" x14ac:dyDescent="0.2">
      <c r="A204" s="86"/>
      <c r="B204" s="83"/>
      <c r="C204" s="84"/>
      <c r="D204" s="84"/>
      <c r="E204" s="85"/>
      <c r="F204" s="9"/>
      <c r="G204" s="9"/>
      <c r="AB204" s="48" t="str">
        <f t="shared" si="6"/>
        <v/>
      </c>
      <c r="AC204" s="48" t="str">
        <f>IF(AB204="","",_xlfn.RANK.EQ(AB204,$AB$7:INDEX($AB:$AB,6+$AA$2),1))</f>
        <v/>
      </c>
      <c r="AD204" s="48" t="str">
        <f t="shared" si="7"/>
        <v/>
      </c>
    </row>
    <row r="205" spans="1:31" s="48" customFormat="1" x14ac:dyDescent="0.2">
      <c r="A205" s="86"/>
      <c r="B205" s="83"/>
      <c r="C205" s="84"/>
      <c r="D205" s="84"/>
      <c r="E205" s="85"/>
      <c r="F205" s="9"/>
      <c r="G205" s="9"/>
      <c r="AB205" s="48" t="str">
        <f t="shared" si="6"/>
        <v/>
      </c>
      <c r="AC205" s="48" t="str">
        <f>IF(AB205="","",_xlfn.RANK.EQ(AB205,$AB$7:INDEX($AB:$AB,6+$AA$2),1))</f>
        <v/>
      </c>
      <c r="AD205" s="48" t="str">
        <f t="shared" si="7"/>
        <v/>
      </c>
    </row>
    <row r="206" spans="1:31" ht="19.7" customHeight="1" x14ac:dyDescent="0.2">
      <c r="A206" s="7"/>
      <c r="B206" s="7"/>
      <c r="C206" s="7"/>
      <c r="D206" s="7"/>
      <c r="E206" s="7"/>
      <c r="F206" s="7"/>
      <c r="G206" s="7"/>
      <c r="AB206" s="48" t="str">
        <f t="shared" ref="AB206:AB207" si="8">IF($A206="","",MOD(ABS(SIN($AA$1+ROW()*97))*100000 + ROW()/1000000,1))</f>
        <v/>
      </c>
      <c r="AC206" s="48" t="str">
        <f>IF(AB206="","",_xlfn.RANK.EQ(AB206,$AB$7:INDEX($AA:$AA,6+$AA$2),1))</f>
        <v/>
      </c>
      <c r="AD206" s="48" t="str">
        <f t="shared" ref="AD206:AD207" si="9">IF(AC206="","",IF(AC206&lt;=$AA$3,"JA",""))</f>
        <v/>
      </c>
      <c r="AE206" s="48"/>
    </row>
    <row r="207" spans="1:31" ht="23.45" customHeight="1" x14ac:dyDescent="0.2">
      <c r="A207" s="7"/>
      <c r="B207" s="7"/>
      <c r="C207" s="7"/>
      <c r="D207" s="7"/>
      <c r="E207" s="7"/>
      <c r="F207" s="7"/>
      <c r="G207" s="7"/>
      <c r="AB207" s="48" t="str">
        <f t="shared" si="8"/>
        <v/>
      </c>
      <c r="AC207" s="48" t="str">
        <f>IF(AB207="","",_xlfn.RANK.EQ(AB207,$AB$7:INDEX($AA:$AA,6+$AA$2),1))</f>
        <v/>
      </c>
      <c r="AD207" s="48" t="str">
        <f t="shared" si="9"/>
        <v/>
      </c>
      <c r="AE207" s="48"/>
    </row>
    <row r="208" spans="1:31" ht="23.45" customHeight="1" x14ac:dyDescent="0.2"/>
    <row r="209" ht="23.45" customHeight="1" x14ac:dyDescent="0.2"/>
    <row r="210" ht="23.45" customHeight="1" x14ac:dyDescent="0.2"/>
    <row r="211" ht="23.45" customHeight="1" x14ac:dyDescent="0.2"/>
    <row r="212" ht="23.45" customHeight="1" x14ac:dyDescent="0.2"/>
    <row r="213" ht="23.45" customHeight="1" x14ac:dyDescent="0.2"/>
    <row r="214" ht="23.45" customHeight="1" x14ac:dyDescent="0.2"/>
    <row r="215" ht="23.45" customHeight="1" x14ac:dyDescent="0.2"/>
    <row r="216" ht="23.45" customHeight="1" x14ac:dyDescent="0.2"/>
    <row r="217" ht="23.45" customHeight="1" x14ac:dyDescent="0.2"/>
    <row r="218" ht="23.45" customHeight="1" x14ac:dyDescent="0.2"/>
    <row r="219" ht="23.45" customHeight="1" x14ac:dyDescent="0.2"/>
    <row r="220" ht="23.45" customHeight="1" x14ac:dyDescent="0.2"/>
    <row r="221" ht="23.45" customHeight="1" x14ac:dyDescent="0.2"/>
    <row r="222" ht="23.45" customHeight="1" x14ac:dyDescent="0.2"/>
    <row r="225" spans="1:3" x14ac:dyDescent="0.2">
      <c r="A225" s="1"/>
    </row>
    <row r="227" spans="1:3" x14ac:dyDescent="0.2">
      <c r="A227" s="4"/>
      <c r="B227" s="3"/>
      <c r="C227" s="3"/>
    </row>
    <row r="228" spans="1:3" x14ac:dyDescent="0.2">
      <c r="A228" s="2"/>
    </row>
  </sheetData>
  <sheetProtection algorithmName="SHA-512" hashValue="V4i2JDPcABPvXsDNPe0crj1ceSsJISGeCZwR1x3+VgQxFalVAVOCZ0seHQHBVcrF5ZG5kjtZkr4ns1GvMQ3caQ==" saltValue="PPQFahzx19gdW0T2I1BsgQ==" spinCount="100000" sheet="1" objects="1" scenarios="1"/>
  <protectedRanges>
    <protectedRange sqref="A6:E205" name="Bereich1"/>
  </protectedRanges>
  <customSheetViews>
    <customSheetView guid="{FBC24256-48C5-4FB9-849B-CFD3011B31D7}" scale="115" showPageBreaks="1" view="pageBreakPreview">
      <selection activeCell="H9" sqref="H9:N9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4">
    <mergeCell ref="A1:G1"/>
    <mergeCell ref="A2:G2"/>
    <mergeCell ref="F5:G5"/>
    <mergeCell ref="F6:G7"/>
  </mergeCells>
  <conditionalFormatting sqref="A7:E205">
    <cfRule type="expression" dxfId="3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Width="0" orientation="landscape" r:id="rId2"/>
  <headerFooter alignWithMargins="0">
    <oddFooter>&amp;C&amp;A&amp;RSeite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7"/>
  <sheetViews>
    <sheetView view="pageBreakPreview" zoomScale="70" zoomScaleNormal="100" zoomScaleSheetLayoutView="70" workbookViewId="0">
      <selection activeCell="K55" sqref="K55"/>
    </sheetView>
  </sheetViews>
  <sheetFormatPr baseColWidth="10" defaultColWidth="9" defaultRowHeight="12.75" x14ac:dyDescent="0.2"/>
  <cols>
    <col min="1" max="1" width="7.28515625" style="40" customWidth="1"/>
    <col min="2" max="2" width="16.7109375" style="40" customWidth="1"/>
    <col min="3" max="3" width="54.7109375" style="40" customWidth="1"/>
    <col min="4" max="4" width="17.28515625" style="40" customWidth="1"/>
    <col min="5" max="5" width="14.7109375" style="40" customWidth="1"/>
    <col min="6" max="25" width="9" style="40"/>
    <col min="26" max="30" width="0" style="48" hidden="1" customWidth="1"/>
    <col min="31" max="35" width="9" style="48"/>
    <col min="36" max="16384" width="9" style="40"/>
  </cols>
  <sheetData>
    <row r="1" spans="1:30" ht="25.5" customHeight="1" x14ac:dyDescent="0.2">
      <c r="A1" s="114" t="s">
        <v>49</v>
      </c>
      <c r="B1" s="115"/>
      <c r="C1" s="115"/>
      <c r="D1" s="115"/>
      <c r="E1" s="115"/>
      <c r="AA1" s="48">
        <f ca="1">INT(RAND()*900000)+100000</f>
        <v>125059</v>
      </c>
    </row>
    <row r="2" spans="1:30" x14ac:dyDescent="0.2">
      <c r="A2" s="146" t="s">
        <v>21</v>
      </c>
      <c r="B2" s="145"/>
      <c r="C2" s="145"/>
      <c r="D2" s="145"/>
      <c r="E2" s="145"/>
      <c r="Z2" s="48" t="s">
        <v>59</v>
      </c>
      <c r="AA2" s="48">
        <f>COUNTIF($A$7:$A$1027,"&lt;&gt;")</f>
        <v>0</v>
      </c>
    </row>
    <row r="3" spans="1:30" ht="21.75" customHeight="1" x14ac:dyDescent="0.2">
      <c r="A3" s="7"/>
      <c r="B3" s="7"/>
      <c r="C3" s="7"/>
      <c r="D3" s="7"/>
      <c r="E3" s="7"/>
      <c r="Z3" s="48" t="s">
        <v>60</v>
      </c>
      <c r="AA3" s="48">
        <f>IF(AA2=0,0,MAX(1,ROUNDUP(AA2*25%,0)))</f>
        <v>0</v>
      </c>
    </row>
    <row r="4" spans="1:30" x14ac:dyDescent="0.2">
      <c r="A4" s="95"/>
      <c r="B4" s="7"/>
      <c r="C4" s="7"/>
      <c r="D4" s="7"/>
      <c r="E4" s="7"/>
    </row>
    <row r="5" spans="1:30" ht="24.75" thickBot="1" x14ac:dyDescent="0.25">
      <c r="A5" s="56" t="s">
        <v>0</v>
      </c>
      <c r="B5" s="55" t="s">
        <v>1</v>
      </c>
      <c r="C5" s="55" t="s">
        <v>53</v>
      </c>
      <c r="D5" s="55" t="s">
        <v>15</v>
      </c>
      <c r="E5" s="42" t="s">
        <v>11</v>
      </c>
    </row>
    <row r="6" spans="1:30" ht="13.5" customHeight="1" x14ac:dyDescent="0.2">
      <c r="A6" s="62" t="s">
        <v>58</v>
      </c>
      <c r="B6" s="63">
        <v>46009</v>
      </c>
      <c r="C6" s="64" t="s">
        <v>52</v>
      </c>
      <c r="D6" s="66">
        <v>8750</v>
      </c>
      <c r="E6" s="153">
        <f>SUM(D7:D75)</f>
        <v>0</v>
      </c>
    </row>
    <row r="7" spans="1:30" ht="13.5" thickBot="1" x14ac:dyDescent="0.25">
      <c r="A7" s="17"/>
      <c r="B7" s="43"/>
      <c r="C7" s="44"/>
      <c r="D7" s="45"/>
      <c r="E7" s="154"/>
      <c r="AB7" s="48" t="str">
        <f>IF($A7="","",MOD(ABS(SIN($AA$1+ROW()*97))*100000 + ROW()/1000000,1))</f>
        <v/>
      </c>
      <c r="AC7" s="48" t="str">
        <f>IF(AB7="","",_xlfn.RANK.EQ(AB7,$AB$7:INDEX($AB:$AB,6+$AA$2),1))</f>
        <v/>
      </c>
      <c r="AD7" s="48" t="str">
        <f>IF(AC7="","",IF(AC7&lt;=$AA$3,"JA",""))</f>
        <v/>
      </c>
    </row>
    <row r="8" spans="1:30" x14ac:dyDescent="0.2">
      <c r="A8" s="17"/>
      <c r="B8" s="43"/>
      <c r="C8" s="44"/>
      <c r="D8" s="45"/>
      <c r="E8" s="9"/>
      <c r="AB8" s="48" t="str">
        <f t="shared" ref="AB8:AB71" si="0">IF($A8="","",MOD(ABS(SIN($AA$1+ROW()*97))*100000 + ROW()/1000000,1))</f>
        <v/>
      </c>
      <c r="AC8" s="48" t="str">
        <f>IF(AB8="","",_xlfn.RANK.EQ(AB8,$AB$7:INDEX($AA:$AA,6+$AA$2),1))</f>
        <v/>
      </c>
      <c r="AD8" s="48" t="str">
        <f t="shared" ref="AD8:AD31" si="1">IF(AC8="","",IF(AC8&lt;=$AA$3,"JA",""))</f>
        <v/>
      </c>
    </row>
    <row r="9" spans="1:30" s="48" customFormat="1" x14ac:dyDescent="0.2">
      <c r="A9" s="17"/>
      <c r="B9" s="43"/>
      <c r="C9" s="44"/>
      <c r="D9" s="45"/>
      <c r="E9" s="9"/>
      <c r="G9" s="19"/>
      <c r="AB9" s="48" t="str">
        <f>IF($A9="","",MOD(ABS(SIN($AA$1+ROW()*97))*100000 + ROW()/1000000,1))</f>
        <v/>
      </c>
      <c r="AC9" s="48" t="str">
        <f>IF(AB9="","",_xlfn.RANK.EQ(AB9,$AB$7:INDEX($AA:$AA,6+$AA$2),1))</f>
        <v/>
      </c>
      <c r="AD9" s="48" t="str">
        <f t="shared" si="1"/>
        <v/>
      </c>
    </row>
    <row r="10" spans="1:30" s="48" customFormat="1" x14ac:dyDescent="0.2">
      <c r="A10" s="17"/>
      <c r="B10" s="43"/>
      <c r="C10" s="44"/>
      <c r="D10" s="45"/>
      <c r="E10" s="9"/>
      <c r="AB10" s="48" t="str">
        <f>IF($A10="","",MOD(ABS(SIN($AA$1+ROW()*97))*100000 + ROW()/1000000,1))</f>
        <v/>
      </c>
      <c r="AC10" s="48" t="str">
        <f>IF(AB10="","",_xlfn.RANK.EQ(AB10,$AB$7:INDEX($AA:$AA,6+$AA$2),1))</f>
        <v/>
      </c>
      <c r="AD10" s="48" t="str">
        <f t="shared" si="1"/>
        <v/>
      </c>
    </row>
    <row r="11" spans="1:30" s="48" customFormat="1" x14ac:dyDescent="0.2">
      <c r="A11" s="17"/>
      <c r="B11" s="43"/>
      <c r="C11" s="44"/>
      <c r="D11" s="45"/>
      <c r="E11" s="9"/>
      <c r="AB11" s="48" t="str">
        <f t="shared" si="0"/>
        <v/>
      </c>
      <c r="AC11" s="48" t="str">
        <f>IF(AB11="","",_xlfn.RANK.EQ(AB11,$AB$7:INDEX($AA:$AA,6+$AA$2),1))</f>
        <v/>
      </c>
      <c r="AD11" s="48" t="str">
        <f t="shared" si="1"/>
        <v/>
      </c>
    </row>
    <row r="12" spans="1:30" s="48" customFormat="1" x14ac:dyDescent="0.2">
      <c r="A12" s="17"/>
      <c r="B12" s="43"/>
      <c r="C12" s="44"/>
      <c r="D12" s="45"/>
      <c r="E12" s="9"/>
      <c r="AB12" s="48" t="str">
        <f t="shared" si="0"/>
        <v/>
      </c>
      <c r="AC12" s="48" t="str">
        <f>IF(AB12="","",_xlfn.RANK.EQ(AB12,$AB$7:INDEX($AA:$AA,6+$AA$2),1))</f>
        <v/>
      </c>
      <c r="AD12" s="48" t="str">
        <f t="shared" si="1"/>
        <v/>
      </c>
    </row>
    <row r="13" spans="1:30" s="48" customFormat="1" x14ac:dyDescent="0.2">
      <c r="A13" s="17"/>
      <c r="B13" s="43"/>
      <c r="C13" s="44"/>
      <c r="D13" s="45"/>
      <c r="E13" s="9"/>
      <c r="AB13" s="48" t="str">
        <f t="shared" si="0"/>
        <v/>
      </c>
      <c r="AC13" s="48" t="str">
        <f>IF(AB13="","",_xlfn.RANK.EQ(AB13,$AB$7:INDEX($AA:$AA,6+$AA$2),1))</f>
        <v/>
      </c>
      <c r="AD13" s="48" t="str">
        <f t="shared" si="1"/>
        <v/>
      </c>
    </row>
    <row r="14" spans="1:30" s="48" customFormat="1" x14ac:dyDescent="0.2">
      <c r="A14" s="17"/>
      <c r="B14" s="43"/>
      <c r="C14" s="44"/>
      <c r="D14" s="45"/>
      <c r="E14" s="9"/>
      <c r="AB14" s="48" t="str">
        <f t="shared" si="0"/>
        <v/>
      </c>
      <c r="AC14" s="48" t="str">
        <f>IF(AB14="","",_xlfn.RANK.EQ(AB14,$AB$7:INDEX($AA:$AA,6+$AA$2),1))</f>
        <v/>
      </c>
      <c r="AD14" s="48" t="str">
        <f t="shared" si="1"/>
        <v/>
      </c>
    </row>
    <row r="15" spans="1:30" s="48" customFormat="1" x14ac:dyDescent="0.2">
      <c r="A15" s="17"/>
      <c r="B15" s="43"/>
      <c r="C15" s="44"/>
      <c r="D15" s="45"/>
      <c r="E15" s="9"/>
      <c r="AB15" s="48" t="str">
        <f t="shared" si="0"/>
        <v/>
      </c>
      <c r="AC15" s="48" t="str">
        <f>IF(AB15="","",_xlfn.RANK.EQ(AB15,$AB$7:INDEX($AA:$AA,6+$AA$2),1))</f>
        <v/>
      </c>
      <c r="AD15" s="48" t="str">
        <f t="shared" si="1"/>
        <v/>
      </c>
    </row>
    <row r="16" spans="1:30" s="48" customFormat="1" x14ac:dyDescent="0.2">
      <c r="A16" s="17"/>
      <c r="B16" s="43"/>
      <c r="C16" s="44"/>
      <c r="D16" s="45"/>
      <c r="E16" s="9"/>
      <c r="AB16" s="48" t="str">
        <f t="shared" si="0"/>
        <v/>
      </c>
      <c r="AC16" s="48" t="str">
        <f>IF(AB16="","",_xlfn.RANK.EQ(AB16,$AB$7:INDEX($AA:$AA,6+$AA$2),1))</f>
        <v/>
      </c>
      <c r="AD16" s="48" t="str">
        <f t="shared" si="1"/>
        <v/>
      </c>
    </row>
    <row r="17" spans="1:30" s="48" customFormat="1" x14ac:dyDescent="0.2">
      <c r="A17" s="17"/>
      <c r="B17" s="43"/>
      <c r="C17" s="44"/>
      <c r="D17" s="45"/>
      <c r="E17" s="9"/>
      <c r="G17" s="19"/>
      <c r="AB17" s="48" t="str">
        <f t="shared" si="0"/>
        <v/>
      </c>
      <c r="AC17" s="48" t="str">
        <f>IF(AB17="","",_xlfn.RANK.EQ(AB17,$AB$7:INDEX($AA:$AA,6+$AA$2),1))</f>
        <v/>
      </c>
      <c r="AD17" s="48" t="str">
        <f t="shared" si="1"/>
        <v/>
      </c>
    </row>
    <row r="18" spans="1:30" s="48" customFormat="1" x14ac:dyDescent="0.2">
      <c r="A18" s="17"/>
      <c r="B18" s="43"/>
      <c r="C18" s="44"/>
      <c r="D18" s="45"/>
      <c r="E18" s="9"/>
      <c r="AB18" s="48" t="str">
        <f t="shared" si="0"/>
        <v/>
      </c>
      <c r="AC18" s="48" t="str">
        <f>IF(AB18="","",_xlfn.RANK.EQ(AB18,$AB$7:INDEX($AA:$AA,6+$AA$2),1))</f>
        <v/>
      </c>
      <c r="AD18" s="48" t="str">
        <f t="shared" si="1"/>
        <v/>
      </c>
    </row>
    <row r="19" spans="1:30" s="48" customFormat="1" x14ac:dyDescent="0.2">
      <c r="A19" s="17"/>
      <c r="B19" s="43"/>
      <c r="C19" s="44"/>
      <c r="D19" s="45"/>
      <c r="E19" s="9"/>
      <c r="AB19" s="48" t="str">
        <f t="shared" si="0"/>
        <v/>
      </c>
      <c r="AC19" s="48" t="str">
        <f>IF(AB19="","",_xlfn.RANK.EQ(AB19,$AB$7:INDEX($AA:$AA,6+$AA$2),1))</f>
        <v/>
      </c>
      <c r="AD19" s="48" t="str">
        <f t="shared" si="1"/>
        <v/>
      </c>
    </row>
    <row r="20" spans="1:30" s="48" customFormat="1" x14ac:dyDescent="0.2">
      <c r="A20" s="17"/>
      <c r="B20" s="43"/>
      <c r="C20" s="44"/>
      <c r="D20" s="45"/>
      <c r="E20" s="9"/>
      <c r="AB20" s="48" t="str">
        <f t="shared" si="0"/>
        <v/>
      </c>
      <c r="AC20" s="48" t="str">
        <f>IF(AB20="","",_xlfn.RANK.EQ(AB20,$AB$7:INDEX($AA:$AA,6+$AA$2),1))</f>
        <v/>
      </c>
      <c r="AD20" s="48" t="str">
        <f t="shared" si="1"/>
        <v/>
      </c>
    </row>
    <row r="21" spans="1:30" s="48" customFormat="1" x14ac:dyDescent="0.2">
      <c r="A21" s="17"/>
      <c r="B21" s="43"/>
      <c r="C21" s="44"/>
      <c r="D21" s="45"/>
      <c r="E21" s="9"/>
      <c r="AB21" s="48" t="str">
        <f t="shared" si="0"/>
        <v/>
      </c>
      <c r="AC21" s="48" t="str">
        <f>IF(AB21="","",_xlfn.RANK.EQ(AB21,$AB$7:INDEX($AA:$AA,6+$AA$2),1))</f>
        <v/>
      </c>
      <c r="AD21" s="48" t="str">
        <f t="shared" si="1"/>
        <v/>
      </c>
    </row>
    <row r="22" spans="1:30" s="48" customFormat="1" x14ac:dyDescent="0.2">
      <c r="A22" s="17"/>
      <c r="B22" s="43"/>
      <c r="C22" s="44"/>
      <c r="D22" s="45"/>
      <c r="E22" s="9"/>
      <c r="AB22" s="48" t="str">
        <f t="shared" si="0"/>
        <v/>
      </c>
      <c r="AC22" s="48" t="str">
        <f>IF(AB22="","",_xlfn.RANK.EQ(AB22,$AB$7:INDEX($AA:$AA,6+$AA$2),1))</f>
        <v/>
      </c>
      <c r="AD22" s="48" t="str">
        <f t="shared" si="1"/>
        <v/>
      </c>
    </row>
    <row r="23" spans="1:30" s="48" customFormat="1" x14ac:dyDescent="0.2">
      <c r="A23" s="17"/>
      <c r="B23" s="43"/>
      <c r="C23" s="44"/>
      <c r="D23" s="45"/>
      <c r="E23" s="9"/>
      <c r="AB23" s="48" t="str">
        <f t="shared" si="0"/>
        <v/>
      </c>
      <c r="AC23" s="48" t="str">
        <f>IF(AB23="","",_xlfn.RANK.EQ(AB23,$AB$7:INDEX($AA:$AA,6+$AA$2),1))</f>
        <v/>
      </c>
      <c r="AD23" s="48" t="str">
        <f t="shared" si="1"/>
        <v/>
      </c>
    </row>
    <row r="24" spans="1:30" s="48" customFormat="1" x14ac:dyDescent="0.2">
      <c r="A24" s="17"/>
      <c r="B24" s="43"/>
      <c r="C24" s="44"/>
      <c r="D24" s="45"/>
      <c r="E24" s="9"/>
      <c r="AB24" s="48" t="str">
        <f t="shared" si="0"/>
        <v/>
      </c>
      <c r="AC24" s="48" t="str">
        <f>IF(AB24="","",_xlfn.RANK.EQ(AB24,$AB$7:INDEX($AA:$AA,6+$AA$2),1))</f>
        <v/>
      </c>
      <c r="AD24" s="48" t="str">
        <f t="shared" si="1"/>
        <v/>
      </c>
    </row>
    <row r="25" spans="1:30" s="48" customFormat="1" x14ac:dyDescent="0.2">
      <c r="A25" s="17"/>
      <c r="B25" s="43"/>
      <c r="C25" s="44"/>
      <c r="D25" s="45"/>
      <c r="E25" s="9"/>
      <c r="G25" s="19"/>
      <c r="AB25" s="48" t="str">
        <f t="shared" si="0"/>
        <v/>
      </c>
      <c r="AC25" s="48" t="str">
        <f>IF(AB25="","",_xlfn.RANK.EQ(AB25,$AB$7:INDEX($AA:$AA,6+$AA$2),1))</f>
        <v/>
      </c>
      <c r="AD25" s="48" t="str">
        <f t="shared" si="1"/>
        <v/>
      </c>
    </row>
    <row r="26" spans="1:30" s="48" customFormat="1" x14ac:dyDescent="0.2">
      <c r="A26" s="17"/>
      <c r="B26" s="43"/>
      <c r="C26" s="44"/>
      <c r="D26" s="45"/>
      <c r="E26" s="9"/>
      <c r="AB26" s="48" t="str">
        <f t="shared" si="0"/>
        <v/>
      </c>
      <c r="AC26" s="48" t="str">
        <f>IF(AB26="","",_xlfn.RANK.EQ(AB26,$AB$7:INDEX($AA:$AA,6+$AA$2),1))</f>
        <v/>
      </c>
      <c r="AD26" s="48" t="str">
        <f t="shared" si="1"/>
        <v/>
      </c>
    </row>
    <row r="27" spans="1:30" s="48" customFormat="1" x14ac:dyDescent="0.2">
      <c r="A27" s="17"/>
      <c r="B27" s="43"/>
      <c r="C27" s="44"/>
      <c r="D27" s="45"/>
      <c r="E27" s="9"/>
      <c r="AB27" s="48" t="str">
        <f t="shared" si="0"/>
        <v/>
      </c>
      <c r="AC27" s="48" t="str">
        <f>IF(AB27="","",_xlfn.RANK.EQ(AB27,$AB$7:INDEX($AA:$AA,6+$AA$2),1))</f>
        <v/>
      </c>
      <c r="AD27" s="48" t="str">
        <f t="shared" si="1"/>
        <v/>
      </c>
    </row>
    <row r="28" spans="1:30" s="48" customFormat="1" x14ac:dyDescent="0.2">
      <c r="A28" s="17"/>
      <c r="B28" s="43"/>
      <c r="C28" s="44"/>
      <c r="D28" s="45"/>
      <c r="E28" s="9"/>
      <c r="AB28" s="48" t="str">
        <f t="shared" si="0"/>
        <v/>
      </c>
      <c r="AC28" s="48" t="str">
        <f>IF(AB28="","",_xlfn.RANK.EQ(AB28,$AB$7:INDEX($AA:$AA,6+$AA$2),1))</f>
        <v/>
      </c>
      <c r="AD28" s="48" t="str">
        <f t="shared" si="1"/>
        <v/>
      </c>
    </row>
    <row r="29" spans="1:30" s="48" customFormat="1" x14ac:dyDescent="0.2">
      <c r="A29" s="17"/>
      <c r="B29" s="43"/>
      <c r="C29" s="44"/>
      <c r="D29" s="45"/>
      <c r="E29" s="9"/>
      <c r="AB29" s="48" t="str">
        <f t="shared" si="0"/>
        <v/>
      </c>
      <c r="AC29" s="48" t="str">
        <f>IF(AB29="","",_xlfn.RANK.EQ(AB29,$AB$7:INDEX($AA:$AA,6+$AA$2),1))</f>
        <v/>
      </c>
      <c r="AD29" s="48" t="str">
        <f t="shared" si="1"/>
        <v/>
      </c>
    </row>
    <row r="30" spans="1:30" s="48" customFormat="1" x14ac:dyDescent="0.2">
      <c r="A30" s="17"/>
      <c r="B30" s="43"/>
      <c r="C30" s="44"/>
      <c r="D30" s="45"/>
      <c r="E30" s="9"/>
      <c r="AB30" s="48" t="str">
        <f t="shared" si="0"/>
        <v/>
      </c>
      <c r="AC30" s="48" t="str">
        <f>IF(AB30="","",_xlfn.RANK.EQ(AB30,$AB$7:INDEX($AA:$AA,6+$AA$2),1))</f>
        <v/>
      </c>
      <c r="AD30" s="48" t="str">
        <f t="shared" si="1"/>
        <v/>
      </c>
    </row>
    <row r="31" spans="1:30" s="48" customFormat="1" x14ac:dyDescent="0.2">
      <c r="A31" s="17"/>
      <c r="B31" s="43"/>
      <c r="C31" s="44"/>
      <c r="D31" s="45"/>
      <c r="E31" s="9"/>
      <c r="AB31" s="48" t="str">
        <f t="shared" si="0"/>
        <v/>
      </c>
      <c r="AC31" s="48" t="str">
        <f>IF(AB31="","",_xlfn.RANK.EQ(AB31,$AB$7:INDEX($AA:$AA,6+$AA$2),1))</f>
        <v/>
      </c>
      <c r="AD31" s="48" t="str">
        <f t="shared" si="1"/>
        <v/>
      </c>
    </row>
    <row r="32" spans="1:30" s="48" customFormat="1" x14ac:dyDescent="0.2">
      <c r="A32" s="17"/>
      <c r="B32" s="43"/>
      <c r="C32" s="44"/>
      <c r="D32" s="45"/>
      <c r="E32" s="9"/>
      <c r="AB32" s="48" t="str">
        <f t="shared" si="0"/>
        <v/>
      </c>
      <c r="AC32" s="48" t="str">
        <f>IF(AB32="","",_xlfn.RANK.EQ(AB32,$AB$7:INDEX($AA:$AA,6+$AA$2),1))</f>
        <v/>
      </c>
      <c r="AD32" s="48" t="str">
        <f t="shared" ref="AD32:AD89" si="2">IF(AC32="","",IF(AC32&lt;=$AA$3,"JA",""))</f>
        <v/>
      </c>
    </row>
    <row r="33" spans="1:30" s="48" customFormat="1" x14ac:dyDescent="0.2">
      <c r="A33" s="17"/>
      <c r="B33" s="43"/>
      <c r="C33" s="44"/>
      <c r="D33" s="45"/>
      <c r="E33" s="9"/>
      <c r="AB33" s="48" t="str">
        <f t="shared" si="0"/>
        <v/>
      </c>
      <c r="AC33" s="48" t="str">
        <f>IF(AB33="","",_xlfn.RANK.EQ(AB33,$AB$7:INDEX($AA:$AA,6+$AA$2),1))</f>
        <v/>
      </c>
      <c r="AD33" s="48" t="str">
        <f t="shared" si="2"/>
        <v/>
      </c>
    </row>
    <row r="34" spans="1:30" s="48" customFormat="1" x14ac:dyDescent="0.2">
      <c r="A34" s="17"/>
      <c r="B34" s="43"/>
      <c r="C34" s="44"/>
      <c r="D34" s="45"/>
      <c r="E34" s="9"/>
      <c r="AB34" s="48" t="str">
        <f t="shared" si="0"/>
        <v/>
      </c>
      <c r="AC34" s="48" t="str">
        <f>IF(AB34="","",_xlfn.RANK.EQ(AB34,$AB$7:INDEX($AA:$AA,6+$AA$2),1))</f>
        <v/>
      </c>
      <c r="AD34" s="48" t="str">
        <f t="shared" si="2"/>
        <v/>
      </c>
    </row>
    <row r="35" spans="1:30" s="48" customFormat="1" x14ac:dyDescent="0.2">
      <c r="A35" s="17"/>
      <c r="B35" s="43"/>
      <c r="C35" s="44"/>
      <c r="D35" s="45"/>
      <c r="E35" s="9"/>
      <c r="AB35" s="48" t="str">
        <f t="shared" si="0"/>
        <v/>
      </c>
      <c r="AC35" s="48" t="str">
        <f>IF(AB35="","",_xlfn.RANK.EQ(AB35,$AB$7:INDEX($AA:$AA,6+$AA$2),1))</f>
        <v/>
      </c>
      <c r="AD35" s="48" t="str">
        <f t="shared" si="2"/>
        <v/>
      </c>
    </row>
    <row r="36" spans="1:30" s="48" customFormat="1" x14ac:dyDescent="0.2">
      <c r="A36" s="17"/>
      <c r="B36" s="43"/>
      <c r="C36" s="44"/>
      <c r="D36" s="45"/>
      <c r="E36" s="9"/>
      <c r="AB36" s="48" t="str">
        <f t="shared" si="0"/>
        <v/>
      </c>
      <c r="AC36" s="48" t="str">
        <f>IF(AB36="","",_xlfn.RANK.EQ(AB36,$AB$7:INDEX($AA:$AA,6+$AA$2),1))</f>
        <v/>
      </c>
      <c r="AD36" s="48" t="str">
        <f t="shared" si="2"/>
        <v/>
      </c>
    </row>
    <row r="37" spans="1:30" s="48" customFormat="1" x14ac:dyDescent="0.2">
      <c r="A37" s="17"/>
      <c r="B37" s="43"/>
      <c r="C37" s="44"/>
      <c r="D37" s="45"/>
      <c r="E37" s="9"/>
      <c r="AB37" s="48" t="str">
        <f t="shared" si="0"/>
        <v/>
      </c>
      <c r="AC37" s="48" t="str">
        <f>IF(AB37="","",_xlfn.RANK.EQ(AB37,$AB$7:INDEX($AA:$AA,6+$AA$2),1))</f>
        <v/>
      </c>
      <c r="AD37" s="48" t="str">
        <f t="shared" si="2"/>
        <v/>
      </c>
    </row>
    <row r="38" spans="1:30" s="48" customFormat="1" x14ac:dyDescent="0.2">
      <c r="A38" s="17"/>
      <c r="B38" s="43"/>
      <c r="C38" s="44"/>
      <c r="D38" s="45"/>
      <c r="E38" s="9"/>
      <c r="AB38" s="48" t="str">
        <f t="shared" si="0"/>
        <v/>
      </c>
      <c r="AC38" s="48" t="str">
        <f>IF(AB38="","",_xlfn.RANK.EQ(AB38,$AB$7:INDEX($AA:$AA,6+$AA$2),1))</f>
        <v/>
      </c>
      <c r="AD38" s="48" t="str">
        <f t="shared" si="2"/>
        <v/>
      </c>
    </row>
    <row r="39" spans="1:30" s="48" customFormat="1" x14ac:dyDescent="0.2">
      <c r="A39" s="17"/>
      <c r="B39" s="43"/>
      <c r="C39" s="44"/>
      <c r="D39" s="45"/>
      <c r="E39" s="9"/>
      <c r="AB39" s="48" t="str">
        <f t="shared" si="0"/>
        <v/>
      </c>
      <c r="AC39" s="48" t="str">
        <f>IF(AB39="","",_xlfn.RANK.EQ(AB39,$AB$7:INDEX($AA:$AA,6+$AA$2),1))</f>
        <v/>
      </c>
      <c r="AD39" s="48" t="str">
        <f t="shared" si="2"/>
        <v/>
      </c>
    </row>
    <row r="40" spans="1:30" s="48" customFormat="1" x14ac:dyDescent="0.2">
      <c r="A40" s="17"/>
      <c r="B40" s="43"/>
      <c r="C40" s="44"/>
      <c r="D40" s="45"/>
      <c r="E40" s="9"/>
      <c r="AB40" s="48" t="str">
        <f t="shared" si="0"/>
        <v/>
      </c>
      <c r="AC40" s="48" t="str">
        <f>IF(AB40="","",_xlfn.RANK.EQ(AB40,$AB$7:INDEX($AA:$AA,6+$AA$2),1))</f>
        <v/>
      </c>
      <c r="AD40" s="48" t="str">
        <f t="shared" si="2"/>
        <v/>
      </c>
    </row>
    <row r="41" spans="1:30" s="48" customFormat="1" x14ac:dyDescent="0.2">
      <c r="A41" s="17"/>
      <c r="B41" s="43"/>
      <c r="C41" s="44"/>
      <c r="D41" s="45"/>
      <c r="E41" s="9"/>
      <c r="AB41" s="48" t="str">
        <f t="shared" si="0"/>
        <v/>
      </c>
      <c r="AC41" s="48" t="str">
        <f>IF(AB41="","",_xlfn.RANK.EQ(AB41,$AB$7:INDEX($AA:$AA,6+$AA$2),1))</f>
        <v/>
      </c>
      <c r="AD41" s="48" t="str">
        <f t="shared" si="2"/>
        <v/>
      </c>
    </row>
    <row r="42" spans="1:30" s="48" customFormat="1" x14ac:dyDescent="0.2">
      <c r="A42" s="17"/>
      <c r="B42" s="43"/>
      <c r="C42" s="44"/>
      <c r="D42" s="45"/>
      <c r="E42" s="9"/>
      <c r="AB42" s="48" t="str">
        <f t="shared" si="0"/>
        <v/>
      </c>
      <c r="AC42" s="48" t="str">
        <f>IF(AB42="","",_xlfn.RANK.EQ(AB42,$AB$7:INDEX($AA:$AA,6+$AA$2),1))</f>
        <v/>
      </c>
      <c r="AD42" s="48" t="str">
        <f t="shared" si="2"/>
        <v/>
      </c>
    </row>
    <row r="43" spans="1:30" s="48" customFormat="1" x14ac:dyDescent="0.2">
      <c r="A43" s="17"/>
      <c r="B43" s="43"/>
      <c r="C43" s="44"/>
      <c r="D43" s="45"/>
      <c r="E43" s="9"/>
      <c r="AB43" s="48" t="str">
        <f t="shared" si="0"/>
        <v/>
      </c>
      <c r="AC43" s="48" t="str">
        <f>IF(AB43="","",_xlfn.RANK.EQ(AB43,$AB$7:INDEX($AA:$AA,6+$AA$2),1))</f>
        <v/>
      </c>
      <c r="AD43" s="48" t="str">
        <f t="shared" si="2"/>
        <v/>
      </c>
    </row>
    <row r="44" spans="1:30" s="48" customFormat="1" x14ac:dyDescent="0.2">
      <c r="A44" s="17"/>
      <c r="B44" s="43"/>
      <c r="C44" s="44"/>
      <c r="D44" s="45"/>
      <c r="E44" s="9"/>
      <c r="AB44" s="48" t="str">
        <f t="shared" si="0"/>
        <v/>
      </c>
      <c r="AC44" s="48" t="str">
        <f>IF(AB44="","",_xlfn.RANK.EQ(AB44,$AB$7:INDEX($AA:$AA,6+$AA$2),1))</f>
        <v/>
      </c>
      <c r="AD44" s="48" t="str">
        <f t="shared" si="2"/>
        <v/>
      </c>
    </row>
    <row r="45" spans="1:30" s="48" customFormat="1" x14ac:dyDescent="0.2">
      <c r="A45" s="17"/>
      <c r="B45" s="43"/>
      <c r="C45" s="44"/>
      <c r="D45" s="45"/>
      <c r="E45" s="9"/>
      <c r="AB45" s="48" t="str">
        <f t="shared" si="0"/>
        <v/>
      </c>
      <c r="AC45" s="48" t="str">
        <f>IF(AB45="","",_xlfn.RANK.EQ(AB45,$AB$7:INDEX($AA:$AA,6+$AA$2),1))</f>
        <v/>
      </c>
      <c r="AD45" s="48" t="str">
        <f t="shared" si="2"/>
        <v/>
      </c>
    </row>
    <row r="46" spans="1:30" s="48" customFormat="1" x14ac:dyDescent="0.2">
      <c r="A46" s="17"/>
      <c r="B46" s="43"/>
      <c r="C46" s="44"/>
      <c r="D46" s="45"/>
      <c r="E46" s="9"/>
      <c r="AB46" s="48" t="str">
        <f t="shared" si="0"/>
        <v/>
      </c>
      <c r="AC46" s="48" t="str">
        <f>IF(AB46="","",_xlfn.RANK.EQ(AB46,$AB$7:INDEX($AA:$AA,6+$AA$2),1))</f>
        <v/>
      </c>
      <c r="AD46" s="48" t="str">
        <f t="shared" si="2"/>
        <v/>
      </c>
    </row>
    <row r="47" spans="1:30" s="48" customFormat="1" x14ac:dyDescent="0.2">
      <c r="A47" s="17"/>
      <c r="B47" s="43"/>
      <c r="C47" s="44"/>
      <c r="D47" s="45"/>
      <c r="E47" s="9"/>
      <c r="AB47" s="48" t="str">
        <f t="shared" si="0"/>
        <v/>
      </c>
      <c r="AC47" s="48" t="str">
        <f>IF(AB47="","",_xlfn.RANK.EQ(AB47,$AB$7:INDEX($AA:$AA,6+$AA$2),1))</f>
        <v/>
      </c>
      <c r="AD47" s="48" t="str">
        <f t="shared" si="2"/>
        <v/>
      </c>
    </row>
    <row r="48" spans="1:30" s="48" customFormat="1" x14ac:dyDescent="0.2">
      <c r="A48" s="17"/>
      <c r="B48" s="43"/>
      <c r="C48" s="44"/>
      <c r="D48" s="45"/>
      <c r="E48" s="9"/>
      <c r="AB48" s="48" t="str">
        <f t="shared" si="0"/>
        <v/>
      </c>
      <c r="AC48" s="48" t="str">
        <f>IF(AB48="","",_xlfn.RANK.EQ(AB48,$AB$7:INDEX($AA:$AA,6+$AA$2),1))</f>
        <v/>
      </c>
      <c r="AD48" s="48" t="str">
        <f t="shared" si="2"/>
        <v/>
      </c>
    </row>
    <row r="49" spans="1:30" s="48" customFormat="1" x14ac:dyDescent="0.2">
      <c r="A49" s="17"/>
      <c r="B49" s="43"/>
      <c r="C49" s="44"/>
      <c r="D49" s="45"/>
      <c r="E49" s="9"/>
      <c r="AB49" s="48" t="str">
        <f t="shared" si="0"/>
        <v/>
      </c>
      <c r="AC49" s="48" t="str">
        <f>IF(AB49="","",_xlfn.RANK.EQ(AB49,$AB$7:INDEX($AA:$AA,6+$AA$2),1))</f>
        <v/>
      </c>
      <c r="AD49" s="48" t="str">
        <f t="shared" si="2"/>
        <v/>
      </c>
    </row>
    <row r="50" spans="1:30" s="48" customFormat="1" x14ac:dyDescent="0.2">
      <c r="A50" s="17"/>
      <c r="B50" s="43"/>
      <c r="C50" s="44"/>
      <c r="D50" s="45"/>
      <c r="E50" s="9"/>
      <c r="AB50" s="48" t="str">
        <f t="shared" si="0"/>
        <v/>
      </c>
      <c r="AC50" s="48" t="str">
        <f>IF(AB50="","",_xlfn.RANK.EQ(AB50,$AB$7:INDEX($AA:$AA,6+$AA$2),1))</f>
        <v/>
      </c>
      <c r="AD50" s="48" t="str">
        <f t="shared" si="2"/>
        <v/>
      </c>
    </row>
    <row r="51" spans="1:30" s="48" customFormat="1" x14ac:dyDescent="0.2">
      <c r="A51" s="17"/>
      <c r="B51" s="43"/>
      <c r="C51" s="44"/>
      <c r="D51" s="45"/>
      <c r="E51" s="9"/>
      <c r="AB51" s="48" t="str">
        <f t="shared" si="0"/>
        <v/>
      </c>
      <c r="AC51" s="48" t="str">
        <f>IF(AB51="","",_xlfn.RANK.EQ(AB51,$AB$7:INDEX($AA:$AA,6+$AA$2),1))</f>
        <v/>
      </c>
      <c r="AD51" s="48" t="str">
        <f t="shared" si="2"/>
        <v/>
      </c>
    </row>
    <row r="52" spans="1:30" s="48" customFormat="1" x14ac:dyDescent="0.2">
      <c r="A52" s="17"/>
      <c r="B52" s="43"/>
      <c r="C52" s="44"/>
      <c r="D52" s="45"/>
      <c r="E52" s="9"/>
      <c r="AB52" s="48" t="str">
        <f t="shared" si="0"/>
        <v/>
      </c>
      <c r="AC52" s="48" t="str">
        <f>IF(AB52="","",_xlfn.RANK.EQ(AB52,$AB$7:INDEX($AA:$AA,6+$AA$2),1))</f>
        <v/>
      </c>
      <c r="AD52" s="48" t="str">
        <f t="shared" si="2"/>
        <v/>
      </c>
    </row>
    <row r="53" spans="1:30" s="48" customFormat="1" x14ac:dyDescent="0.2">
      <c r="A53" s="17"/>
      <c r="B53" s="43"/>
      <c r="C53" s="44"/>
      <c r="D53" s="45"/>
      <c r="E53" s="9"/>
      <c r="AB53" s="48" t="str">
        <f t="shared" si="0"/>
        <v/>
      </c>
      <c r="AC53" s="48" t="str">
        <f>IF(AB53="","",_xlfn.RANK.EQ(AB53,$AB$7:INDEX($AA:$AA,6+$AA$2),1))</f>
        <v/>
      </c>
      <c r="AD53" s="48" t="str">
        <f t="shared" si="2"/>
        <v/>
      </c>
    </row>
    <row r="54" spans="1:30" s="48" customFormat="1" x14ac:dyDescent="0.2">
      <c r="A54" s="17"/>
      <c r="B54" s="43"/>
      <c r="C54" s="44"/>
      <c r="D54" s="45"/>
      <c r="E54" s="9"/>
      <c r="AB54" s="48" t="str">
        <f t="shared" si="0"/>
        <v/>
      </c>
      <c r="AC54" s="48" t="str">
        <f>IF(AB54="","",_xlfn.RANK.EQ(AB54,$AB$7:INDEX($AA:$AA,6+$AA$2),1))</f>
        <v/>
      </c>
      <c r="AD54" s="48" t="str">
        <f t="shared" si="2"/>
        <v/>
      </c>
    </row>
    <row r="55" spans="1:30" s="48" customFormat="1" x14ac:dyDescent="0.2">
      <c r="A55" s="17"/>
      <c r="B55" s="43"/>
      <c r="C55" s="44"/>
      <c r="D55" s="45"/>
      <c r="E55" s="9"/>
      <c r="AB55" s="48" t="str">
        <f t="shared" si="0"/>
        <v/>
      </c>
      <c r="AC55" s="48" t="str">
        <f>IF(AB55="","",_xlfn.RANK.EQ(AB55,$AB$7:INDEX($AA:$AA,6+$AA$2),1))</f>
        <v/>
      </c>
      <c r="AD55" s="48" t="str">
        <f t="shared" si="2"/>
        <v/>
      </c>
    </row>
    <row r="56" spans="1:30" s="48" customFormat="1" x14ac:dyDescent="0.2">
      <c r="A56" s="17"/>
      <c r="B56" s="43"/>
      <c r="C56" s="44"/>
      <c r="D56" s="45"/>
      <c r="E56" s="9"/>
      <c r="AB56" s="48" t="str">
        <f t="shared" si="0"/>
        <v/>
      </c>
      <c r="AC56" s="48" t="str">
        <f>IF(AB56="","",_xlfn.RANK.EQ(AB56,$AB$7:INDEX($AA:$AA,6+$AA$2),1))</f>
        <v/>
      </c>
      <c r="AD56" s="48" t="str">
        <f t="shared" si="2"/>
        <v/>
      </c>
    </row>
    <row r="57" spans="1:30" s="48" customFormat="1" x14ac:dyDescent="0.2">
      <c r="A57" s="17"/>
      <c r="B57" s="43"/>
      <c r="C57" s="44"/>
      <c r="D57" s="45"/>
      <c r="E57" s="9"/>
      <c r="AB57" s="48" t="str">
        <f t="shared" si="0"/>
        <v/>
      </c>
      <c r="AC57" s="48" t="str">
        <f>IF(AB57="","",_xlfn.RANK.EQ(AB57,$AB$7:INDEX($AA:$AA,6+$AA$2),1))</f>
        <v/>
      </c>
      <c r="AD57" s="48" t="str">
        <f t="shared" si="2"/>
        <v/>
      </c>
    </row>
    <row r="58" spans="1:30" s="48" customFormat="1" x14ac:dyDescent="0.2">
      <c r="A58" s="17"/>
      <c r="B58" s="43"/>
      <c r="C58" s="44"/>
      <c r="D58" s="45"/>
      <c r="E58" s="9"/>
      <c r="AB58" s="48" t="str">
        <f t="shared" si="0"/>
        <v/>
      </c>
      <c r="AC58" s="48" t="str">
        <f>IF(AB58="","",_xlfn.RANK.EQ(AB58,$AB$7:INDEX($AA:$AA,6+$AA$2),1))</f>
        <v/>
      </c>
      <c r="AD58" s="48" t="str">
        <f t="shared" si="2"/>
        <v/>
      </c>
    </row>
    <row r="59" spans="1:30" s="48" customFormat="1" x14ac:dyDescent="0.2">
      <c r="A59" s="17"/>
      <c r="B59" s="43"/>
      <c r="C59" s="44"/>
      <c r="D59" s="45"/>
      <c r="E59" s="9"/>
      <c r="AB59" s="48" t="str">
        <f t="shared" si="0"/>
        <v/>
      </c>
      <c r="AC59" s="48" t="str">
        <f>IF(AB59="","",_xlfn.RANK.EQ(AB59,$AB$7:INDEX($AA:$AA,6+$AA$2),1))</f>
        <v/>
      </c>
      <c r="AD59" s="48" t="str">
        <f t="shared" si="2"/>
        <v/>
      </c>
    </row>
    <row r="60" spans="1:30" s="48" customFormat="1" x14ac:dyDescent="0.2">
      <c r="A60" s="17"/>
      <c r="B60" s="43"/>
      <c r="C60" s="44"/>
      <c r="D60" s="45"/>
      <c r="E60" s="9"/>
      <c r="AB60" s="48" t="str">
        <f t="shared" si="0"/>
        <v/>
      </c>
      <c r="AC60" s="48" t="str">
        <f>IF(AB60="","",_xlfn.RANK.EQ(AB60,$AB$7:INDEX($AA:$AA,6+$AA$2),1))</f>
        <v/>
      </c>
      <c r="AD60" s="48" t="str">
        <f t="shared" si="2"/>
        <v/>
      </c>
    </row>
    <row r="61" spans="1:30" s="48" customFormat="1" x14ac:dyDescent="0.2">
      <c r="A61" s="17"/>
      <c r="B61" s="43"/>
      <c r="C61" s="44"/>
      <c r="D61" s="45"/>
      <c r="E61" s="9"/>
      <c r="AB61" s="48" t="str">
        <f t="shared" si="0"/>
        <v/>
      </c>
      <c r="AC61" s="48" t="str">
        <f>IF(AB61="","",_xlfn.RANK.EQ(AB61,$AB$7:INDEX($AA:$AA,6+$AA$2),1))</f>
        <v/>
      </c>
      <c r="AD61" s="48" t="str">
        <f t="shared" si="2"/>
        <v/>
      </c>
    </row>
    <row r="62" spans="1:30" s="48" customFormat="1" x14ac:dyDescent="0.2">
      <c r="A62" s="17"/>
      <c r="B62" s="43"/>
      <c r="C62" s="44"/>
      <c r="D62" s="45"/>
      <c r="E62" s="9"/>
      <c r="AB62" s="48" t="str">
        <f t="shared" si="0"/>
        <v/>
      </c>
      <c r="AC62" s="48" t="str">
        <f>IF(AB62="","",_xlfn.RANK.EQ(AB62,$AB$7:INDEX($AA:$AA,6+$AA$2),1))</f>
        <v/>
      </c>
      <c r="AD62" s="48" t="str">
        <f t="shared" si="2"/>
        <v/>
      </c>
    </row>
    <row r="63" spans="1:30" s="48" customFormat="1" x14ac:dyDescent="0.2">
      <c r="A63" s="17"/>
      <c r="B63" s="43"/>
      <c r="C63" s="44"/>
      <c r="D63" s="45"/>
      <c r="E63" s="9"/>
      <c r="AB63" s="48" t="str">
        <f t="shared" si="0"/>
        <v/>
      </c>
      <c r="AC63" s="48" t="str">
        <f>IF(AB63="","",_xlfn.RANK.EQ(AB63,$AB$7:INDEX($AA:$AA,6+$AA$2),1))</f>
        <v/>
      </c>
      <c r="AD63" s="48" t="str">
        <f t="shared" si="2"/>
        <v/>
      </c>
    </row>
    <row r="64" spans="1:30" s="48" customFormat="1" x14ac:dyDescent="0.2">
      <c r="A64" s="17"/>
      <c r="B64" s="43"/>
      <c r="C64" s="44"/>
      <c r="D64" s="45"/>
      <c r="E64" s="9"/>
      <c r="AB64" s="48" t="str">
        <f t="shared" si="0"/>
        <v/>
      </c>
      <c r="AC64" s="48" t="str">
        <f>IF(AB64="","",_xlfn.RANK.EQ(AB64,$AB$7:INDEX($AA:$AA,6+$AA$2),1))</f>
        <v/>
      </c>
      <c r="AD64" s="48" t="str">
        <f t="shared" si="2"/>
        <v/>
      </c>
    </row>
    <row r="65" spans="1:30" s="48" customFormat="1" x14ac:dyDescent="0.2">
      <c r="A65" s="17"/>
      <c r="B65" s="43"/>
      <c r="C65" s="44"/>
      <c r="D65" s="45"/>
      <c r="E65" s="9"/>
      <c r="AB65" s="48" t="str">
        <f t="shared" si="0"/>
        <v/>
      </c>
      <c r="AC65" s="48" t="str">
        <f>IF(AB65="","",_xlfn.RANK.EQ(AB65,$AB$7:INDEX($AA:$AA,6+$AA$2),1))</f>
        <v/>
      </c>
      <c r="AD65" s="48" t="str">
        <f t="shared" si="2"/>
        <v/>
      </c>
    </row>
    <row r="66" spans="1:30" s="48" customFormat="1" x14ac:dyDescent="0.2">
      <c r="A66" s="17"/>
      <c r="B66" s="43"/>
      <c r="C66" s="44"/>
      <c r="D66" s="45"/>
      <c r="E66" s="9"/>
      <c r="AB66" s="48" t="str">
        <f t="shared" si="0"/>
        <v/>
      </c>
      <c r="AC66" s="48" t="str">
        <f>IF(AB66="","",_xlfn.RANK.EQ(AB66,$AB$7:INDEX($AA:$AA,6+$AA$2),1))</f>
        <v/>
      </c>
      <c r="AD66" s="48" t="str">
        <f t="shared" si="2"/>
        <v/>
      </c>
    </row>
    <row r="67" spans="1:30" s="48" customFormat="1" x14ac:dyDescent="0.2">
      <c r="A67" s="17"/>
      <c r="B67" s="43"/>
      <c r="C67" s="44"/>
      <c r="D67" s="45"/>
      <c r="E67" s="9"/>
      <c r="AB67" s="48" t="str">
        <f t="shared" si="0"/>
        <v/>
      </c>
      <c r="AC67" s="48" t="str">
        <f>IF(AB67="","",_xlfn.RANK.EQ(AB67,$AB$7:INDEX($AA:$AA,6+$AA$2),1))</f>
        <v/>
      </c>
      <c r="AD67" s="48" t="str">
        <f t="shared" si="2"/>
        <v/>
      </c>
    </row>
    <row r="68" spans="1:30" s="48" customFormat="1" x14ac:dyDescent="0.2">
      <c r="A68" s="17"/>
      <c r="B68" s="43"/>
      <c r="C68" s="44"/>
      <c r="D68" s="45"/>
      <c r="E68" s="9"/>
      <c r="AB68" s="48" t="str">
        <f t="shared" si="0"/>
        <v/>
      </c>
      <c r="AC68" s="48" t="str">
        <f>IF(AB68="","",_xlfn.RANK.EQ(AB68,$AB$7:INDEX($AA:$AA,6+$AA$2),1))</f>
        <v/>
      </c>
      <c r="AD68" s="48" t="str">
        <f t="shared" si="2"/>
        <v/>
      </c>
    </row>
    <row r="69" spans="1:30" s="48" customFormat="1" x14ac:dyDescent="0.2">
      <c r="A69" s="17"/>
      <c r="B69" s="43"/>
      <c r="C69" s="44"/>
      <c r="D69" s="45"/>
      <c r="E69" s="9"/>
      <c r="AB69" s="48" t="str">
        <f t="shared" si="0"/>
        <v/>
      </c>
      <c r="AC69" s="48" t="str">
        <f>IF(AB69="","",_xlfn.RANK.EQ(AB69,$AB$7:INDEX($AA:$AA,6+$AA$2),1))</f>
        <v/>
      </c>
      <c r="AD69" s="48" t="str">
        <f t="shared" si="2"/>
        <v/>
      </c>
    </row>
    <row r="70" spans="1:30" s="48" customFormat="1" x14ac:dyDescent="0.2">
      <c r="A70" s="17"/>
      <c r="B70" s="43"/>
      <c r="C70" s="44"/>
      <c r="D70" s="45"/>
      <c r="E70" s="9"/>
      <c r="AB70" s="48" t="str">
        <f t="shared" si="0"/>
        <v/>
      </c>
      <c r="AC70" s="48" t="str">
        <f>IF(AB70="","",_xlfn.RANK.EQ(AB70,$AB$7:INDEX($AA:$AA,6+$AA$2),1))</f>
        <v/>
      </c>
      <c r="AD70" s="48" t="str">
        <f t="shared" si="2"/>
        <v/>
      </c>
    </row>
    <row r="71" spans="1:30" s="48" customFormat="1" x14ac:dyDescent="0.2">
      <c r="A71" s="17"/>
      <c r="B71" s="43"/>
      <c r="C71" s="44"/>
      <c r="D71" s="45"/>
      <c r="E71" s="9"/>
      <c r="AB71" s="48" t="str">
        <f t="shared" si="0"/>
        <v/>
      </c>
      <c r="AC71" s="48" t="str">
        <f>IF(AB71="","",_xlfn.RANK.EQ(AB71,$AB$7:INDEX($AA:$AA,6+$AA$2),1))</f>
        <v/>
      </c>
      <c r="AD71" s="48" t="str">
        <f t="shared" si="2"/>
        <v/>
      </c>
    </row>
    <row r="72" spans="1:30" s="48" customFormat="1" x14ac:dyDescent="0.2">
      <c r="A72" s="17"/>
      <c r="B72" s="43"/>
      <c r="C72" s="44"/>
      <c r="D72" s="45"/>
      <c r="E72" s="9"/>
      <c r="AB72" s="48" t="str">
        <f t="shared" ref="AB72:AB89" si="3">IF($A72="","",MOD(ABS(SIN($AA$1+ROW()*97))*100000 + ROW()/1000000,1))</f>
        <v/>
      </c>
      <c r="AC72" s="48" t="str">
        <f>IF(AB72="","",_xlfn.RANK.EQ(AB72,$AB$7:INDEX($AA:$AA,6+$AA$2),1))</f>
        <v/>
      </c>
      <c r="AD72" s="48" t="str">
        <f t="shared" si="2"/>
        <v/>
      </c>
    </row>
    <row r="73" spans="1:30" s="48" customFormat="1" x14ac:dyDescent="0.2">
      <c r="A73" s="17"/>
      <c r="B73" s="43"/>
      <c r="C73" s="44"/>
      <c r="D73" s="45"/>
      <c r="E73" s="9"/>
      <c r="AB73" s="48" t="str">
        <f t="shared" si="3"/>
        <v/>
      </c>
      <c r="AC73" s="48" t="str">
        <f>IF(AB73="","",_xlfn.RANK.EQ(AB73,$AB$7:INDEX($AA:$AA,6+$AA$2),1))</f>
        <v/>
      </c>
      <c r="AD73" s="48" t="str">
        <f t="shared" si="2"/>
        <v/>
      </c>
    </row>
    <row r="74" spans="1:30" s="48" customFormat="1" x14ac:dyDescent="0.2">
      <c r="A74" s="17"/>
      <c r="B74" s="43"/>
      <c r="C74" s="44"/>
      <c r="D74" s="45"/>
      <c r="E74" s="9"/>
      <c r="AB74" s="48" t="str">
        <f t="shared" si="3"/>
        <v/>
      </c>
      <c r="AC74" s="48" t="str">
        <f>IF(AB74="","",_xlfn.RANK.EQ(AB74,$AB$7:INDEX($AA:$AA,6+$AA$2),1))</f>
        <v/>
      </c>
      <c r="AD74" s="48" t="str">
        <f t="shared" si="2"/>
        <v/>
      </c>
    </row>
    <row r="75" spans="1:30" ht="13.5" thickBot="1" x14ac:dyDescent="0.25">
      <c r="A75" s="17"/>
      <c r="B75" s="43"/>
      <c r="C75" s="44"/>
      <c r="D75" s="45"/>
      <c r="E75" s="9"/>
      <c r="G75" s="19"/>
      <c r="AB75" s="48" t="str">
        <f t="shared" si="3"/>
        <v/>
      </c>
      <c r="AC75" s="48" t="str">
        <f>IF(AB75="","",_xlfn.RANK.EQ(AB75,$AB$7:INDEX($AA:$AA,6+$AA$2),1))</f>
        <v/>
      </c>
      <c r="AD75" s="48" t="str">
        <f t="shared" si="2"/>
        <v/>
      </c>
    </row>
    <row r="76" spans="1:30" ht="19.7" customHeight="1" x14ac:dyDescent="0.2">
      <c r="A76" s="47"/>
      <c r="B76" s="47"/>
      <c r="C76" s="47"/>
      <c r="D76" s="47"/>
      <c r="E76" s="7"/>
      <c r="AB76" s="48" t="str">
        <f t="shared" si="3"/>
        <v/>
      </c>
      <c r="AC76" s="48" t="str">
        <f>IF(AB76="","",_xlfn.RANK.EQ(AB76,$AB$7:INDEX($AA:$AA,6+$AA$2),1))</f>
        <v/>
      </c>
      <c r="AD76" s="48" t="str">
        <f t="shared" si="2"/>
        <v/>
      </c>
    </row>
    <row r="77" spans="1:30" ht="23.45" customHeight="1" x14ac:dyDescent="0.2">
      <c r="A77" s="7"/>
      <c r="B77" s="7"/>
      <c r="C77" s="7"/>
      <c r="D77" s="7"/>
      <c r="AB77" s="48" t="str">
        <f t="shared" si="3"/>
        <v/>
      </c>
      <c r="AC77" s="48" t="str">
        <f>IF(AB77="","",_xlfn.RANK.EQ(AB77,$AB$7:INDEX($AA:$AA,6+$AA$2),1))</f>
        <v/>
      </c>
      <c r="AD77" s="48" t="str">
        <f t="shared" si="2"/>
        <v/>
      </c>
    </row>
    <row r="78" spans="1:30" ht="23.45" customHeight="1" x14ac:dyDescent="0.2">
      <c r="AB78" s="48" t="str">
        <f t="shared" si="3"/>
        <v/>
      </c>
      <c r="AC78" s="48" t="str">
        <f>IF(AB78="","",_xlfn.RANK.EQ(AB78,$AB$7:INDEX($AA:$AA,6+$AA$2),1))</f>
        <v/>
      </c>
      <c r="AD78" s="48" t="str">
        <f t="shared" si="2"/>
        <v/>
      </c>
    </row>
    <row r="79" spans="1:30" ht="23.45" customHeight="1" x14ac:dyDescent="0.2">
      <c r="AB79" s="48" t="str">
        <f t="shared" si="3"/>
        <v/>
      </c>
      <c r="AC79" s="48" t="str">
        <f>IF(AB79="","",_xlfn.RANK.EQ(AB79,$AB$7:INDEX($AA:$AA,6+$AA$2),1))</f>
        <v/>
      </c>
      <c r="AD79" s="48" t="str">
        <f t="shared" si="2"/>
        <v/>
      </c>
    </row>
    <row r="80" spans="1:30" ht="23.45" customHeight="1" x14ac:dyDescent="0.2">
      <c r="AB80" s="48" t="str">
        <f t="shared" si="3"/>
        <v/>
      </c>
      <c r="AC80" s="48" t="str">
        <f>IF(AB80="","",_xlfn.RANK.EQ(AB80,$AB$7:INDEX($AA:$AA,6+$AA$2),1))</f>
        <v/>
      </c>
      <c r="AD80" s="48" t="str">
        <f t="shared" si="2"/>
        <v/>
      </c>
    </row>
    <row r="81" spans="1:30" ht="23.45" customHeight="1" x14ac:dyDescent="0.2">
      <c r="AB81" s="48" t="str">
        <f t="shared" si="3"/>
        <v/>
      </c>
      <c r="AC81" s="48" t="str">
        <f>IF(AB81="","",_xlfn.RANK.EQ(AB81,$AB$7:INDEX($AA:$AA,6+$AA$2),1))</f>
        <v/>
      </c>
      <c r="AD81" s="48" t="str">
        <f t="shared" si="2"/>
        <v/>
      </c>
    </row>
    <row r="82" spans="1:30" ht="23.45" customHeight="1" x14ac:dyDescent="0.2">
      <c r="AB82" s="48" t="str">
        <f t="shared" si="3"/>
        <v/>
      </c>
      <c r="AC82" s="48" t="str">
        <f>IF(AB82="","",_xlfn.RANK.EQ(AB82,$AB$7:INDEX($AA:$AA,6+$AA$2),1))</f>
        <v/>
      </c>
      <c r="AD82" s="48" t="str">
        <f t="shared" si="2"/>
        <v/>
      </c>
    </row>
    <row r="83" spans="1:30" ht="23.45" customHeight="1" x14ac:dyDescent="0.2">
      <c r="AB83" s="48" t="str">
        <f t="shared" si="3"/>
        <v/>
      </c>
      <c r="AC83" s="48" t="str">
        <f>IF(AB83="","",_xlfn.RANK.EQ(AB83,$AB$7:INDEX($AA:$AA,6+$AA$2),1))</f>
        <v/>
      </c>
      <c r="AD83" s="48" t="str">
        <f t="shared" si="2"/>
        <v/>
      </c>
    </row>
    <row r="84" spans="1:30" ht="23.45" customHeight="1" x14ac:dyDescent="0.2">
      <c r="AB84" s="48" t="str">
        <f t="shared" si="3"/>
        <v/>
      </c>
      <c r="AC84" s="48" t="str">
        <f>IF(AB84="","",_xlfn.RANK.EQ(AB84,$AB$7:INDEX($AA:$AA,6+$AA$2),1))</f>
        <v/>
      </c>
      <c r="AD84" s="48" t="str">
        <f t="shared" si="2"/>
        <v/>
      </c>
    </row>
    <row r="85" spans="1:30" ht="23.45" customHeight="1" x14ac:dyDescent="0.2">
      <c r="AB85" s="48" t="str">
        <f t="shared" si="3"/>
        <v/>
      </c>
      <c r="AC85" s="48" t="str">
        <f>IF(AB85="","",_xlfn.RANK.EQ(AB85,$AB$7:INDEX($AA:$AA,6+$AA$2),1))</f>
        <v/>
      </c>
      <c r="AD85" s="48" t="str">
        <f t="shared" si="2"/>
        <v/>
      </c>
    </row>
    <row r="86" spans="1:30" ht="23.45" customHeight="1" x14ac:dyDescent="0.2">
      <c r="AB86" s="48" t="str">
        <f t="shared" si="3"/>
        <v/>
      </c>
      <c r="AC86" s="48" t="str">
        <f>IF(AB86="","",_xlfn.RANK.EQ(AB86,$AB$7:INDEX($AA:$AA,6+$AA$2),1))</f>
        <v/>
      </c>
      <c r="AD86" s="48" t="str">
        <f t="shared" si="2"/>
        <v/>
      </c>
    </row>
    <row r="87" spans="1:30" ht="23.45" customHeight="1" x14ac:dyDescent="0.2">
      <c r="AB87" s="48" t="str">
        <f t="shared" si="3"/>
        <v/>
      </c>
      <c r="AC87" s="48" t="str">
        <f>IF(AB87="","",_xlfn.RANK.EQ(AB87,$AB$7:INDEX($AA:$AA,6+$AA$2),1))</f>
        <v/>
      </c>
      <c r="AD87" s="48" t="str">
        <f t="shared" si="2"/>
        <v/>
      </c>
    </row>
    <row r="88" spans="1:30" ht="23.45" customHeight="1" x14ac:dyDescent="0.2">
      <c r="AB88" s="48" t="str">
        <f t="shared" si="3"/>
        <v/>
      </c>
      <c r="AC88" s="48" t="str">
        <f>IF(AB88="","",_xlfn.RANK.EQ(AB88,$AB$7:INDEX($AA:$AA,6+$AA$2),1))</f>
        <v/>
      </c>
      <c r="AD88" s="48" t="str">
        <f t="shared" si="2"/>
        <v/>
      </c>
    </row>
    <row r="89" spans="1:30" ht="23.45" customHeight="1" x14ac:dyDescent="0.2">
      <c r="AB89" s="48" t="str">
        <f t="shared" si="3"/>
        <v/>
      </c>
      <c r="AC89" s="48" t="str">
        <f>IF(AB89="","",_xlfn.RANK.EQ(AB89,$AB$7:INDEX($AA:$AA,6+$AA$2),1))</f>
        <v/>
      </c>
      <c r="AD89" s="48" t="str">
        <f t="shared" si="2"/>
        <v/>
      </c>
    </row>
    <row r="90" spans="1:30" ht="23.45" customHeight="1" x14ac:dyDescent="0.2"/>
    <row r="94" spans="1:30" x14ac:dyDescent="0.2">
      <c r="A94" s="1"/>
    </row>
    <row r="96" spans="1:30" x14ac:dyDescent="0.2">
      <c r="A96" s="4"/>
      <c r="B96" s="3"/>
    </row>
    <row r="97" spans="1:1" x14ac:dyDescent="0.2">
      <c r="A97" s="2"/>
    </row>
  </sheetData>
  <sheetProtection algorithmName="SHA-512" hashValue="9gnNh9Mxyk/6KNi1H7uMsQwRf2rCMeT+E2F5cbF3282235i6DoNOcqW4tLXjciDwnVXSqj/XQz0Ak4531WRuag==" saltValue="MP96Le/CNTFGkNwj9SXZjw==" spinCount="100000" sheet="1" objects="1" scenarios="1"/>
  <protectedRanges>
    <protectedRange sqref="A6:D75" name="Bereich1"/>
  </protectedRanges>
  <mergeCells count="3">
    <mergeCell ref="A1:E1"/>
    <mergeCell ref="A2:E2"/>
    <mergeCell ref="E6:E7"/>
  </mergeCells>
  <conditionalFormatting sqref="A7:D75">
    <cfRule type="expression" dxfId="2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Width="0" orientation="landscape" r:id="rId1"/>
  <headerFooter alignWithMargins="0">
    <oddFooter>&amp;C&amp;A&amp;RSeite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79"/>
  <sheetViews>
    <sheetView view="pageBreakPreview" zoomScale="85" zoomScaleNormal="100" zoomScaleSheetLayoutView="85" workbookViewId="0">
      <selection activeCell="L16" sqref="L16"/>
    </sheetView>
  </sheetViews>
  <sheetFormatPr baseColWidth="10" defaultColWidth="9" defaultRowHeight="12.75" x14ac:dyDescent="0.2"/>
  <cols>
    <col min="1" max="1" width="7.28515625" style="23" customWidth="1"/>
    <col min="2" max="2" width="15.7109375" style="23" customWidth="1"/>
    <col min="3" max="3" width="21.85546875" style="23" customWidth="1"/>
    <col min="4" max="4" width="58.85546875" style="23" customWidth="1"/>
    <col min="5" max="5" width="31.5703125" style="48" hidden="1" customWidth="1"/>
    <col min="6" max="6" width="17.28515625" style="23" customWidth="1"/>
    <col min="7" max="7" width="14.7109375" style="23" customWidth="1"/>
    <col min="8" max="25" width="9" style="23"/>
    <col min="26" max="30" width="0" style="23" hidden="1" customWidth="1"/>
    <col min="31" max="16384" width="9" style="23"/>
  </cols>
  <sheetData>
    <row r="1" spans="1:31" ht="53.25" customHeight="1" x14ac:dyDescent="0.2">
      <c r="A1" s="114" t="s">
        <v>32</v>
      </c>
      <c r="B1" s="115"/>
      <c r="C1" s="115"/>
      <c r="D1" s="115"/>
      <c r="E1" s="115"/>
      <c r="F1" s="115"/>
      <c r="G1" s="115"/>
      <c r="Z1" s="48"/>
      <c r="AA1" s="48">
        <f ca="1">INT(RAND()*900000)+100000</f>
        <v>534668</v>
      </c>
      <c r="AB1" s="48"/>
      <c r="AC1" s="48"/>
      <c r="AD1" s="48"/>
      <c r="AE1" s="48"/>
    </row>
    <row r="2" spans="1:31" x14ac:dyDescent="0.2">
      <c r="A2" s="146" t="s">
        <v>21</v>
      </c>
      <c r="B2" s="145"/>
      <c r="C2" s="145"/>
      <c r="D2" s="145"/>
      <c r="E2" s="145"/>
      <c r="F2" s="145"/>
      <c r="G2" s="145"/>
      <c r="Z2" s="48" t="s">
        <v>59</v>
      </c>
      <c r="AA2" s="48">
        <f>COUNTIF($A$7:$A$1027,"&lt;&gt;")</f>
        <v>0</v>
      </c>
      <c r="AB2" s="48"/>
      <c r="AC2" s="48"/>
      <c r="AD2" s="48"/>
      <c r="AE2" s="48"/>
    </row>
    <row r="3" spans="1:31" ht="21.75" customHeight="1" x14ac:dyDescent="0.25">
      <c r="A3" s="7"/>
      <c r="B3" s="7"/>
      <c r="C3" s="91" t="str">
        <f>IF(Übersicht!$A$14="FuE-Vorhaben (FE)","Diese Anlage ist für Ihre Förderlinie nicht vorgesehen und daher nicht auszufüllen!","")</f>
        <v/>
      </c>
      <c r="D3" s="7"/>
      <c r="E3" s="7"/>
      <c r="F3" s="7"/>
      <c r="G3" s="7"/>
      <c r="Z3" s="48" t="s">
        <v>60</v>
      </c>
      <c r="AA3" s="48">
        <f>IF(AA2=0,0,MAX(1,ROUNDUP(AA2*25%,0)))</f>
        <v>0</v>
      </c>
      <c r="AB3" s="48"/>
      <c r="AC3" s="48"/>
      <c r="AD3" s="48"/>
      <c r="AE3" s="48"/>
    </row>
    <row r="4" spans="1:31" x14ac:dyDescent="0.2">
      <c r="A4" s="90"/>
      <c r="B4" s="7"/>
      <c r="C4" s="7"/>
      <c r="D4" s="7"/>
      <c r="E4" s="7"/>
      <c r="F4" s="7"/>
      <c r="G4" s="7"/>
      <c r="Z4" s="48"/>
      <c r="AA4" s="48"/>
      <c r="AB4" s="48"/>
      <c r="AC4" s="48"/>
      <c r="AD4" s="48"/>
      <c r="AE4" s="48"/>
    </row>
    <row r="5" spans="1:31" ht="45.75" customHeight="1" thickBot="1" x14ac:dyDescent="0.25">
      <c r="A5" s="56" t="s">
        <v>0</v>
      </c>
      <c r="B5" s="55" t="s">
        <v>1</v>
      </c>
      <c r="C5" s="55" t="s">
        <v>33</v>
      </c>
      <c r="D5" s="55" t="s">
        <v>35</v>
      </c>
      <c r="E5" s="55" t="s">
        <v>34</v>
      </c>
      <c r="F5" s="55" t="s">
        <v>15</v>
      </c>
      <c r="G5" s="56" t="s">
        <v>10</v>
      </c>
      <c r="Z5" s="48"/>
      <c r="AA5" s="48"/>
      <c r="AB5" s="48"/>
      <c r="AC5" s="48"/>
      <c r="AD5" s="48"/>
      <c r="AE5" s="48"/>
    </row>
    <row r="6" spans="1:31" ht="9" customHeight="1" x14ac:dyDescent="0.2">
      <c r="A6" s="62" t="s">
        <v>44</v>
      </c>
      <c r="B6" s="63">
        <v>45782</v>
      </c>
      <c r="C6" s="64" t="s">
        <v>36</v>
      </c>
      <c r="D6" s="64" t="s">
        <v>46</v>
      </c>
      <c r="E6" s="65" t="s">
        <v>45</v>
      </c>
      <c r="F6" s="66">
        <v>485.9</v>
      </c>
      <c r="G6" s="153">
        <f>IF(Übersicht!$A$14="FuE-Vorhaben (FE)",0,SUM(F7:F41))</f>
        <v>0</v>
      </c>
      <c r="Z6" s="48"/>
      <c r="AA6" s="48"/>
      <c r="AB6" s="48"/>
      <c r="AC6" s="48"/>
      <c r="AD6" s="48"/>
      <c r="AE6" s="48"/>
    </row>
    <row r="7" spans="1:31" ht="13.5" thickBot="1" x14ac:dyDescent="0.25">
      <c r="A7" s="86"/>
      <c r="B7" s="83"/>
      <c r="C7" s="84"/>
      <c r="D7" s="84"/>
      <c r="E7" s="92"/>
      <c r="F7" s="85"/>
      <c r="G7" s="154"/>
      <c r="Z7" s="48"/>
      <c r="AA7" s="48"/>
      <c r="AB7" s="48" t="str">
        <f>IF($A7="","",MOD(ABS(SIN($AA$1+ROW()*97))*100000 + ROW()/1000000,1))</f>
        <v/>
      </c>
      <c r="AC7" s="48" t="str">
        <f>IF(AB7="","",_xlfn.RANK.EQ(AB7,$AB$7:INDEX($AB:$AB,6+$AA$2),1))</f>
        <v/>
      </c>
      <c r="AD7" s="48" t="str">
        <f>IF(AC7="","",IF(AC7&lt;=$AA$3,"JA",""))</f>
        <v/>
      </c>
      <c r="AE7" s="48"/>
    </row>
    <row r="8" spans="1:31" s="48" customFormat="1" x14ac:dyDescent="0.2">
      <c r="A8" s="86"/>
      <c r="B8" s="83"/>
      <c r="C8" s="84"/>
      <c r="D8" s="84"/>
      <c r="E8" s="92"/>
      <c r="F8" s="85"/>
      <c r="G8" s="9"/>
      <c r="AB8" s="48" t="str">
        <f t="shared" ref="AB8:AB51" si="0">IF($A8="","",MOD(ABS(SIN($AA$1+ROW()*97))*100000 + ROW()/1000000,1))</f>
        <v/>
      </c>
      <c r="AC8" s="48" t="str">
        <f>IF(AB8="","",_xlfn.RANK.EQ(AB8,$AB$7:INDEX($AA:$AA,6+$AA$2),1))</f>
        <v/>
      </c>
      <c r="AD8" s="48" t="str">
        <f t="shared" ref="AD8:AD71" si="1">IF(AC8="","",IF(AC8&lt;=$AA$3,"JA",""))</f>
        <v/>
      </c>
    </row>
    <row r="9" spans="1:31" s="48" customFormat="1" x14ac:dyDescent="0.2">
      <c r="A9" s="86"/>
      <c r="B9" s="83"/>
      <c r="C9" s="84"/>
      <c r="D9" s="84"/>
      <c r="E9" s="92"/>
      <c r="F9" s="85"/>
      <c r="G9" s="9"/>
      <c r="AB9" s="48" t="str">
        <f>IF($A9="","",MOD(ABS(SIN($AA$1+ROW()*97))*100000 + ROW()/1000000,1))</f>
        <v/>
      </c>
      <c r="AC9" s="48" t="str">
        <f>IF(AB9="","",_xlfn.RANK.EQ(AB9,$AB$7:INDEX($AA:$AA,6+$AA$2),1))</f>
        <v/>
      </c>
      <c r="AD9" s="48" t="str">
        <f t="shared" si="1"/>
        <v/>
      </c>
    </row>
    <row r="10" spans="1:31" s="48" customFormat="1" x14ac:dyDescent="0.2">
      <c r="A10" s="86"/>
      <c r="B10" s="83"/>
      <c r="C10" s="84"/>
      <c r="D10" s="84"/>
      <c r="E10" s="92"/>
      <c r="F10" s="85"/>
      <c r="G10" s="9"/>
      <c r="AB10" s="48" t="str">
        <f>IF($A10="","",MOD(ABS(SIN($AA$1+ROW()*97))*100000 + ROW()/1000000,1))</f>
        <v/>
      </c>
      <c r="AC10" s="48" t="str">
        <f>IF(AB10="","",_xlfn.RANK.EQ(AB10,$AB$7:INDEX($AA:$AA,6+$AA$2),1))</f>
        <v/>
      </c>
      <c r="AD10" s="48" t="str">
        <f t="shared" si="1"/>
        <v/>
      </c>
    </row>
    <row r="11" spans="1:31" s="48" customFormat="1" x14ac:dyDescent="0.2">
      <c r="A11" s="86"/>
      <c r="B11" s="83"/>
      <c r="C11" s="84"/>
      <c r="D11" s="84"/>
      <c r="E11" s="92"/>
      <c r="F11" s="85"/>
      <c r="G11" s="9"/>
      <c r="AB11" s="48" t="str">
        <f t="shared" si="0"/>
        <v/>
      </c>
      <c r="AC11" s="48" t="str">
        <f>IF(AB11="","",_xlfn.RANK.EQ(AB11,$AB$7:INDEX($AA:$AA,6+$AA$2),1))</f>
        <v/>
      </c>
      <c r="AD11" s="48" t="str">
        <f t="shared" si="1"/>
        <v/>
      </c>
    </row>
    <row r="12" spans="1:31" s="48" customFormat="1" x14ac:dyDescent="0.2">
      <c r="A12" s="86"/>
      <c r="B12" s="83"/>
      <c r="C12" s="84"/>
      <c r="D12" s="84"/>
      <c r="E12" s="92"/>
      <c r="F12" s="85"/>
      <c r="G12" s="9"/>
      <c r="AB12" s="48" t="str">
        <f t="shared" si="0"/>
        <v/>
      </c>
      <c r="AC12" s="48" t="str">
        <f>IF(AB12="","",_xlfn.RANK.EQ(AB12,$AB$7:INDEX($AA:$AA,6+$AA$2),1))</f>
        <v/>
      </c>
      <c r="AD12" s="48" t="str">
        <f t="shared" si="1"/>
        <v/>
      </c>
    </row>
    <row r="13" spans="1:31" s="48" customFormat="1" x14ac:dyDescent="0.2">
      <c r="A13" s="86"/>
      <c r="B13" s="83"/>
      <c r="C13" s="84"/>
      <c r="D13" s="84"/>
      <c r="E13" s="92"/>
      <c r="F13" s="85"/>
      <c r="G13" s="9"/>
      <c r="AB13" s="48" t="str">
        <f t="shared" si="0"/>
        <v/>
      </c>
      <c r="AC13" s="48" t="str">
        <f>IF(AB13="","",_xlfn.RANK.EQ(AB13,$AB$7:INDEX($AA:$AA,6+$AA$2),1))</f>
        <v/>
      </c>
      <c r="AD13" s="48" t="str">
        <f t="shared" si="1"/>
        <v/>
      </c>
    </row>
    <row r="14" spans="1:31" s="48" customFormat="1" x14ac:dyDescent="0.2">
      <c r="A14" s="86"/>
      <c r="B14" s="83"/>
      <c r="C14" s="84"/>
      <c r="D14" s="84"/>
      <c r="E14" s="92"/>
      <c r="F14" s="85"/>
      <c r="G14" s="9"/>
      <c r="I14" s="19"/>
      <c r="AB14" s="48" t="str">
        <f t="shared" si="0"/>
        <v/>
      </c>
      <c r="AC14" s="48" t="str">
        <f>IF(AB14="","",_xlfn.RANK.EQ(AB14,$AB$7:INDEX($AA:$AA,6+$AA$2),1))</f>
        <v/>
      </c>
      <c r="AD14" s="48" t="str">
        <f t="shared" si="1"/>
        <v/>
      </c>
    </row>
    <row r="15" spans="1:31" s="48" customFormat="1" x14ac:dyDescent="0.2">
      <c r="A15" s="86"/>
      <c r="B15" s="83"/>
      <c r="C15" s="84"/>
      <c r="D15" s="84"/>
      <c r="E15" s="92"/>
      <c r="F15" s="85"/>
      <c r="G15" s="9"/>
      <c r="AB15" s="48" t="str">
        <f t="shared" si="0"/>
        <v/>
      </c>
      <c r="AC15" s="48" t="str">
        <f>IF(AB15="","",_xlfn.RANK.EQ(AB15,$AB$7:INDEX($AA:$AA,6+$AA$2),1))</f>
        <v/>
      </c>
      <c r="AD15" s="48" t="str">
        <f t="shared" si="1"/>
        <v/>
      </c>
    </row>
    <row r="16" spans="1:31" s="48" customFormat="1" x14ac:dyDescent="0.2">
      <c r="A16" s="86"/>
      <c r="B16" s="83"/>
      <c r="C16" s="84"/>
      <c r="D16" s="84"/>
      <c r="E16" s="92"/>
      <c r="F16" s="85"/>
      <c r="G16" s="9"/>
      <c r="AB16" s="48" t="str">
        <f t="shared" si="0"/>
        <v/>
      </c>
      <c r="AC16" s="48" t="str">
        <f>IF(AB16="","",_xlfn.RANK.EQ(AB16,$AB$7:INDEX($AA:$AA,6+$AA$2),1))</f>
        <v/>
      </c>
      <c r="AD16" s="48" t="str">
        <f t="shared" si="1"/>
        <v/>
      </c>
    </row>
    <row r="17" spans="1:31" s="48" customFormat="1" x14ac:dyDescent="0.2">
      <c r="A17" s="86"/>
      <c r="B17" s="83"/>
      <c r="C17" s="84"/>
      <c r="D17" s="84"/>
      <c r="E17" s="92"/>
      <c r="F17" s="85"/>
      <c r="G17" s="9"/>
      <c r="AB17" s="48" t="str">
        <f t="shared" si="0"/>
        <v/>
      </c>
      <c r="AC17" s="48" t="str">
        <f>IF(AB17="","",_xlfn.RANK.EQ(AB17,$AB$7:INDEX($AA:$AA,6+$AA$2),1))</f>
        <v/>
      </c>
      <c r="AD17" s="48" t="str">
        <f t="shared" si="1"/>
        <v/>
      </c>
    </row>
    <row r="18" spans="1:31" s="48" customFormat="1" x14ac:dyDescent="0.2">
      <c r="A18" s="86"/>
      <c r="B18" s="83"/>
      <c r="C18" s="84"/>
      <c r="D18" s="84"/>
      <c r="E18" s="92"/>
      <c r="F18" s="85"/>
      <c r="G18" s="9"/>
      <c r="AB18" s="48" t="str">
        <f t="shared" si="0"/>
        <v/>
      </c>
      <c r="AC18" s="48" t="str">
        <f>IF(AB18="","",_xlfn.RANK.EQ(AB18,$AB$7:INDEX($AA:$AA,6+$AA$2),1))</f>
        <v/>
      </c>
      <c r="AD18" s="48" t="str">
        <f t="shared" si="1"/>
        <v/>
      </c>
    </row>
    <row r="19" spans="1:31" s="48" customFormat="1" x14ac:dyDescent="0.2">
      <c r="A19" s="86"/>
      <c r="B19" s="83"/>
      <c r="C19" s="84"/>
      <c r="D19" s="84"/>
      <c r="E19" s="92"/>
      <c r="F19" s="85"/>
      <c r="G19" s="9"/>
      <c r="AB19" s="48" t="str">
        <f t="shared" si="0"/>
        <v/>
      </c>
      <c r="AC19" s="48" t="str">
        <f>IF(AB19="","",_xlfn.RANK.EQ(AB19,$AB$7:INDEX($AA:$AA,6+$AA$2),1))</f>
        <v/>
      </c>
      <c r="AD19" s="48" t="str">
        <f t="shared" si="1"/>
        <v/>
      </c>
    </row>
    <row r="20" spans="1:31" s="48" customFormat="1" x14ac:dyDescent="0.2">
      <c r="A20" s="86"/>
      <c r="B20" s="83"/>
      <c r="C20" s="84"/>
      <c r="D20" s="84"/>
      <c r="E20" s="92"/>
      <c r="F20" s="85"/>
      <c r="G20" s="9"/>
      <c r="AB20" s="48" t="str">
        <f t="shared" si="0"/>
        <v/>
      </c>
      <c r="AC20" s="48" t="str">
        <f>IF(AB20="","",_xlfn.RANK.EQ(AB20,$AB$7:INDEX($AA:$AA,6+$AA$2),1))</f>
        <v/>
      </c>
      <c r="AD20" s="48" t="str">
        <f t="shared" si="1"/>
        <v/>
      </c>
    </row>
    <row r="21" spans="1:31" s="48" customFormat="1" x14ac:dyDescent="0.2">
      <c r="A21" s="86"/>
      <c r="B21" s="83"/>
      <c r="C21" s="84"/>
      <c r="D21" s="84"/>
      <c r="E21" s="92"/>
      <c r="F21" s="85"/>
      <c r="G21" s="9"/>
      <c r="AB21" s="48" t="str">
        <f t="shared" si="0"/>
        <v/>
      </c>
      <c r="AC21" s="48" t="str">
        <f>IF(AB21="","",_xlfn.RANK.EQ(AB21,$AB$7:INDEX($AA:$AA,6+$AA$2),1))</f>
        <v/>
      </c>
      <c r="AD21" s="48" t="str">
        <f t="shared" si="1"/>
        <v/>
      </c>
    </row>
    <row r="22" spans="1:31" s="48" customFormat="1" x14ac:dyDescent="0.2">
      <c r="A22" s="86"/>
      <c r="B22" s="83"/>
      <c r="C22" s="84"/>
      <c r="D22" s="84"/>
      <c r="E22" s="92"/>
      <c r="F22" s="85"/>
      <c r="G22" s="9"/>
      <c r="AB22" s="48" t="str">
        <f t="shared" si="0"/>
        <v/>
      </c>
      <c r="AC22" s="48" t="str">
        <f>IF(AB22="","",_xlfn.RANK.EQ(AB22,$AB$7:INDEX($AA:$AA,6+$AA$2),1))</f>
        <v/>
      </c>
      <c r="AD22" s="48" t="str">
        <f t="shared" si="1"/>
        <v/>
      </c>
    </row>
    <row r="23" spans="1:31" s="48" customFormat="1" x14ac:dyDescent="0.2">
      <c r="A23" s="86"/>
      <c r="B23" s="83"/>
      <c r="C23" s="84"/>
      <c r="D23" s="84"/>
      <c r="E23" s="92"/>
      <c r="F23" s="85"/>
      <c r="G23" s="9"/>
      <c r="AB23" s="48" t="str">
        <f t="shared" si="0"/>
        <v/>
      </c>
      <c r="AC23" s="48" t="str">
        <f>IF(AB23="","",_xlfn.RANK.EQ(AB23,$AB$7:INDEX($AA:$AA,6+$AA$2),1))</f>
        <v/>
      </c>
      <c r="AD23" s="48" t="str">
        <f t="shared" si="1"/>
        <v/>
      </c>
    </row>
    <row r="24" spans="1:31" s="48" customFormat="1" x14ac:dyDescent="0.2">
      <c r="A24" s="86"/>
      <c r="B24" s="83"/>
      <c r="C24" s="84"/>
      <c r="D24" s="84"/>
      <c r="E24" s="92"/>
      <c r="F24" s="85"/>
      <c r="G24" s="9"/>
      <c r="AB24" s="48" t="str">
        <f t="shared" si="0"/>
        <v/>
      </c>
      <c r="AC24" s="48" t="str">
        <f>IF(AB24="","",_xlfn.RANK.EQ(AB24,$AB$7:INDEX($AA:$AA,6+$AA$2),1))</f>
        <v/>
      </c>
      <c r="AD24" s="48" t="str">
        <f t="shared" si="1"/>
        <v/>
      </c>
    </row>
    <row r="25" spans="1:31" x14ac:dyDescent="0.2">
      <c r="A25" s="86"/>
      <c r="B25" s="83"/>
      <c r="C25" s="84"/>
      <c r="D25" s="84"/>
      <c r="E25" s="92"/>
      <c r="F25" s="85"/>
      <c r="G25" s="9"/>
      <c r="Z25" s="48"/>
      <c r="AA25" s="48"/>
      <c r="AB25" s="48" t="str">
        <f t="shared" si="0"/>
        <v/>
      </c>
      <c r="AC25" s="48" t="str">
        <f>IF(AB25="","",_xlfn.RANK.EQ(AB25,$AB$7:INDEX($AA:$AA,6+$AA$2),1))</f>
        <v/>
      </c>
      <c r="AD25" s="48" t="str">
        <f t="shared" si="1"/>
        <v/>
      </c>
      <c r="AE25" s="48"/>
    </row>
    <row r="26" spans="1:31" s="48" customFormat="1" x14ac:dyDescent="0.2">
      <c r="A26" s="86"/>
      <c r="B26" s="83"/>
      <c r="C26" s="84"/>
      <c r="D26" s="84"/>
      <c r="E26" s="92"/>
      <c r="F26" s="85"/>
      <c r="G26" s="9"/>
      <c r="AB26" s="48" t="str">
        <f t="shared" si="0"/>
        <v/>
      </c>
      <c r="AC26" s="48" t="str">
        <f>IF(AB26="","",_xlfn.RANK.EQ(AB26,$AB$7:INDEX($AA:$AA,6+$AA$2),1))</f>
        <v/>
      </c>
      <c r="AD26" s="48" t="str">
        <f t="shared" si="1"/>
        <v/>
      </c>
    </row>
    <row r="27" spans="1:31" s="48" customFormat="1" x14ac:dyDescent="0.2">
      <c r="A27" s="86"/>
      <c r="B27" s="83"/>
      <c r="C27" s="84"/>
      <c r="D27" s="84"/>
      <c r="E27" s="92"/>
      <c r="F27" s="85"/>
      <c r="G27" s="9"/>
      <c r="AB27" s="48" t="str">
        <f t="shared" si="0"/>
        <v/>
      </c>
      <c r="AC27" s="48" t="str">
        <f>IF(AB27="","",_xlfn.RANK.EQ(AB27,$AB$7:INDEX($AA:$AA,6+$AA$2),1))</f>
        <v/>
      </c>
      <c r="AD27" s="48" t="str">
        <f t="shared" si="1"/>
        <v/>
      </c>
    </row>
    <row r="28" spans="1:31" s="48" customFormat="1" x14ac:dyDescent="0.2">
      <c r="A28" s="86"/>
      <c r="B28" s="83"/>
      <c r="C28" s="84"/>
      <c r="D28" s="84"/>
      <c r="E28" s="92"/>
      <c r="F28" s="85"/>
      <c r="G28" s="9"/>
      <c r="AB28" s="48" t="str">
        <f t="shared" si="0"/>
        <v/>
      </c>
      <c r="AC28" s="48" t="str">
        <f>IF(AB28="","",_xlfn.RANK.EQ(AB28,$AB$7:INDEX($AA:$AA,6+$AA$2),1))</f>
        <v/>
      </c>
      <c r="AD28" s="48" t="str">
        <f t="shared" si="1"/>
        <v/>
      </c>
    </row>
    <row r="29" spans="1:31" s="48" customFormat="1" x14ac:dyDescent="0.2">
      <c r="A29" s="86"/>
      <c r="B29" s="83"/>
      <c r="C29" s="84"/>
      <c r="D29" s="84"/>
      <c r="E29" s="92"/>
      <c r="F29" s="85"/>
      <c r="G29" s="9"/>
      <c r="AB29" s="48" t="str">
        <f t="shared" si="0"/>
        <v/>
      </c>
      <c r="AC29" s="48" t="str">
        <f>IF(AB29="","",_xlfn.RANK.EQ(AB29,$AB$7:INDEX($AA:$AA,6+$AA$2),1))</f>
        <v/>
      </c>
      <c r="AD29" s="48" t="str">
        <f t="shared" si="1"/>
        <v/>
      </c>
    </row>
    <row r="30" spans="1:31" s="48" customFormat="1" x14ac:dyDescent="0.2">
      <c r="A30" s="86"/>
      <c r="B30" s="83"/>
      <c r="C30" s="84"/>
      <c r="D30" s="84"/>
      <c r="E30" s="92"/>
      <c r="F30" s="85"/>
      <c r="G30" s="9"/>
      <c r="AB30" s="48" t="str">
        <f t="shared" si="0"/>
        <v/>
      </c>
      <c r="AC30" s="48" t="str">
        <f>IF(AB30="","",_xlfn.RANK.EQ(AB30,$AB$7:INDEX($AA:$AA,6+$AA$2),1))</f>
        <v/>
      </c>
      <c r="AD30" s="48" t="str">
        <f t="shared" si="1"/>
        <v/>
      </c>
    </row>
    <row r="31" spans="1:31" s="48" customFormat="1" x14ac:dyDescent="0.2">
      <c r="A31" s="86"/>
      <c r="B31" s="83"/>
      <c r="C31" s="84"/>
      <c r="D31" s="84"/>
      <c r="E31" s="92"/>
      <c r="F31" s="85"/>
      <c r="G31" s="9"/>
      <c r="AB31" s="48" t="str">
        <f t="shared" si="0"/>
        <v/>
      </c>
      <c r="AC31" s="48" t="str">
        <f>IF(AB31="","",_xlfn.RANK.EQ(AB31,$AB$7:INDEX($AA:$AA,6+$AA$2),1))</f>
        <v/>
      </c>
      <c r="AD31" s="48" t="str">
        <f t="shared" si="1"/>
        <v/>
      </c>
    </row>
    <row r="32" spans="1:31" s="48" customFormat="1" x14ac:dyDescent="0.2">
      <c r="A32" s="86"/>
      <c r="B32" s="83"/>
      <c r="C32" s="84"/>
      <c r="D32" s="84"/>
      <c r="E32" s="92"/>
      <c r="F32" s="85"/>
      <c r="G32" s="9"/>
      <c r="AB32" s="48" t="str">
        <f t="shared" si="0"/>
        <v/>
      </c>
      <c r="AC32" s="48" t="str">
        <f>IF(AB32="","",_xlfn.RANK.EQ(AB32,$AB$7:INDEX($AA:$AA,6+$AA$2),1))</f>
        <v/>
      </c>
      <c r="AD32" s="48" t="str">
        <f t="shared" si="1"/>
        <v/>
      </c>
    </row>
    <row r="33" spans="1:31" s="48" customFormat="1" x14ac:dyDescent="0.2">
      <c r="A33" s="86"/>
      <c r="B33" s="83"/>
      <c r="C33" s="84"/>
      <c r="D33" s="84"/>
      <c r="E33" s="92"/>
      <c r="F33" s="85"/>
      <c r="G33" s="9"/>
      <c r="AB33" s="48" t="str">
        <f t="shared" si="0"/>
        <v/>
      </c>
      <c r="AC33" s="48" t="str">
        <f>IF(AB33="","",_xlfn.RANK.EQ(AB33,$AB$7:INDEX($AA:$AA,6+$AA$2),1))</f>
        <v/>
      </c>
      <c r="AD33" s="48" t="str">
        <f t="shared" si="1"/>
        <v/>
      </c>
    </row>
    <row r="34" spans="1:31" x14ac:dyDescent="0.2">
      <c r="A34" s="86"/>
      <c r="B34" s="83"/>
      <c r="C34" s="84"/>
      <c r="D34" s="84"/>
      <c r="E34" s="92"/>
      <c r="F34" s="85"/>
      <c r="G34" s="9"/>
      <c r="Z34" s="48"/>
      <c r="AA34" s="48"/>
      <c r="AB34" s="48" t="str">
        <f t="shared" si="0"/>
        <v/>
      </c>
      <c r="AC34" s="48" t="str">
        <f>IF(AB34="","",_xlfn.RANK.EQ(AB34,$AB$7:INDEX($AA:$AA,6+$AA$2),1))</f>
        <v/>
      </c>
      <c r="AD34" s="48" t="str">
        <f t="shared" si="1"/>
        <v/>
      </c>
      <c r="AE34" s="48"/>
    </row>
    <row r="35" spans="1:31" x14ac:dyDescent="0.2">
      <c r="A35" s="86"/>
      <c r="B35" s="83"/>
      <c r="C35" s="84"/>
      <c r="D35" s="84"/>
      <c r="E35" s="92"/>
      <c r="F35" s="85"/>
      <c r="G35" s="9"/>
      <c r="Z35" s="48"/>
      <c r="AA35" s="48"/>
      <c r="AB35" s="48" t="str">
        <f t="shared" si="0"/>
        <v/>
      </c>
      <c r="AC35" s="48" t="str">
        <f>IF(AB35="","",_xlfn.RANK.EQ(AB35,$AB$7:INDEX($AA:$AA,6+$AA$2),1))</f>
        <v/>
      </c>
      <c r="AD35" s="48" t="str">
        <f t="shared" si="1"/>
        <v/>
      </c>
      <c r="AE35" s="48"/>
    </row>
    <row r="36" spans="1:31" x14ac:dyDescent="0.2">
      <c r="A36" s="86"/>
      <c r="B36" s="83"/>
      <c r="C36" s="84"/>
      <c r="D36" s="84"/>
      <c r="E36" s="92"/>
      <c r="F36" s="85"/>
      <c r="G36" s="9"/>
      <c r="Z36" s="48"/>
      <c r="AA36" s="48"/>
      <c r="AB36" s="48" t="str">
        <f t="shared" si="0"/>
        <v/>
      </c>
      <c r="AC36" s="48" t="str">
        <f>IF(AB36="","",_xlfn.RANK.EQ(AB36,$AB$7:INDEX($AA:$AA,6+$AA$2),1))</f>
        <v/>
      </c>
      <c r="AD36" s="48" t="str">
        <f t="shared" si="1"/>
        <v/>
      </c>
      <c r="AE36" s="48"/>
    </row>
    <row r="37" spans="1:31" x14ac:dyDescent="0.2">
      <c r="A37" s="86"/>
      <c r="B37" s="83"/>
      <c r="C37" s="84"/>
      <c r="D37" s="84"/>
      <c r="E37" s="92"/>
      <c r="F37" s="85"/>
      <c r="G37" s="9"/>
      <c r="Z37" s="48"/>
      <c r="AA37" s="48"/>
      <c r="AB37" s="48" t="str">
        <f t="shared" si="0"/>
        <v/>
      </c>
      <c r="AC37" s="48" t="str">
        <f>IF(AB37="","",_xlfn.RANK.EQ(AB37,$AB$7:INDEX($AA:$AA,6+$AA$2),1))</f>
        <v/>
      </c>
      <c r="AD37" s="48" t="str">
        <f t="shared" si="1"/>
        <v/>
      </c>
      <c r="AE37" s="48"/>
    </row>
    <row r="38" spans="1:31" x14ac:dyDescent="0.2">
      <c r="A38" s="86"/>
      <c r="B38" s="83"/>
      <c r="C38" s="84"/>
      <c r="D38" s="84"/>
      <c r="E38" s="92"/>
      <c r="F38" s="85"/>
      <c r="G38" s="9"/>
      <c r="Z38" s="48"/>
      <c r="AA38" s="48"/>
      <c r="AB38" s="48" t="str">
        <f t="shared" si="0"/>
        <v/>
      </c>
      <c r="AC38" s="48" t="str">
        <f>IF(AB38="","",_xlfn.RANK.EQ(AB38,$AB$7:INDEX($AA:$AA,6+$AA$2),1))</f>
        <v/>
      </c>
      <c r="AD38" s="48" t="str">
        <f t="shared" si="1"/>
        <v/>
      </c>
      <c r="AE38" s="48"/>
    </row>
    <row r="39" spans="1:31" s="48" customFormat="1" x14ac:dyDescent="0.2">
      <c r="A39" s="86"/>
      <c r="B39" s="83"/>
      <c r="C39" s="84"/>
      <c r="D39" s="84"/>
      <c r="E39" s="92"/>
      <c r="F39" s="85"/>
      <c r="G39" s="9"/>
      <c r="AB39" s="48" t="str">
        <f t="shared" si="0"/>
        <v/>
      </c>
      <c r="AC39" s="48" t="str">
        <f>IF(AB39="","",_xlfn.RANK.EQ(AB39,$AB$7:INDEX($AA:$AA,6+$AA$2),1))</f>
        <v/>
      </c>
      <c r="AD39" s="48" t="str">
        <f t="shared" si="1"/>
        <v/>
      </c>
    </row>
    <row r="40" spans="1:31" x14ac:dyDescent="0.2">
      <c r="A40" s="86"/>
      <c r="B40" s="83"/>
      <c r="C40" s="84"/>
      <c r="D40" s="84"/>
      <c r="E40" s="92"/>
      <c r="F40" s="85"/>
      <c r="G40" s="9"/>
      <c r="Z40" s="48"/>
      <c r="AA40" s="48"/>
      <c r="AB40" s="48" t="str">
        <f t="shared" si="0"/>
        <v/>
      </c>
      <c r="AC40" s="48" t="str">
        <f>IF(AB40="","",_xlfn.RANK.EQ(AB40,$AB$7:INDEX($AA:$AA,6+$AA$2),1))</f>
        <v/>
      </c>
      <c r="AD40" s="48" t="str">
        <f t="shared" si="1"/>
        <v/>
      </c>
      <c r="AE40" s="48"/>
    </row>
    <row r="41" spans="1:31" ht="13.5" thickBot="1" x14ac:dyDescent="0.25">
      <c r="A41" s="93"/>
      <c r="B41" s="87"/>
      <c r="C41" s="88"/>
      <c r="D41" s="88"/>
      <c r="E41" s="94"/>
      <c r="F41" s="89"/>
      <c r="G41" s="7"/>
      <c r="Z41" s="48"/>
      <c r="AA41" s="48"/>
      <c r="AB41" s="48" t="str">
        <f t="shared" si="0"/>
        <v/>
      </c>
      <c r="AC41" s="48" t="str">
        <f>IF(AB41="","",_xlfn.RANK.EQ(AB41,$AB$7:INDEX($AA:$AA,6+$AA$2),1))</f>
        <v/>
      </c>
      <c r="AD41" s="48" t="str">
        <f t="shared" si="1"/>
        <v/>
      </c>
      <c r="AE41" s="48"/>
    </row>
    <row r="42" spans="1:31" ht="23.45" customHeight="1" x14ac:dyDescent="0.2">
      <c r="A42" s="79"/>
      <c r="B42" s="79"/>
      <c r="C42" s="79"/>
      <c r="D42" s="79"/>
      <c r="E42" s="79"/>
      <c r="F42" s="79"/>
      <c r="G42" s="79"/>
      <c r="Z42" s="48"/>
      <c r="AA42" s="48"/>
      <c r="AB42" s="48" t="str">
        <f t="shared" si="0"/>
        <v/>
      </c>
      <c r="AC42" s="48" t="str">
        <f>IF(AB42="","",_xlfn.RANK.EQ(AB42,$AB$7:INDEX($AA:$AA,6+$AA$2),1))</f>
        <v/>
      </c>
      <c r="AD42" s="48" t="str">
        <f t="shared" si="1"/>
        <v/>
      </c>
      <c r="AE42" s="48"/>
    </row>
    <row r="43" spans="1:31" ht="23.45" customHeight="1" x14ac:dyDescent="0.2">
      <c r="Z43" s="48"/>
      <c r="AA43" s="48"/>
      <c r="AB43" s="48" t="str">
        <f t="shared" si="0"/>
        <v/>
      </c>
      <c r="AC43" s="48" t="str">
        <f>IF(AB43="","",_xlfn.RANK.EQ(AB43,$AB$7:INDEX($AA:$AA,6+$AA$2),1))</f>
        <v/>
      </c>
      <c r="AD43" s="48" t="str">
        <f t="shared" si="1"/>
        <v/>
      </c>
      <c r="AE43" s="48"/>
    </row>
    <row r="44" spans="1:31" ht="23.45" customHeight="1" x14ac:dyDescent="0.2">
      <c r="Z44" s="48"/>
      <c r="AA44" s="48"/>
      <c r="AB44" s="48" t="str">
        <f t="shared" si="0"/>
        <v/>
      </c>
      <c r="AC44" s="48" t="str">
        <f>IF(AB44="","",_xlfn.RANK.EQ(AB44,$AB$7:INDEX($AA:$AA,6+$AA$2),1))</f>
        <v/>
      </c>
      <c r="AD44" s="48" t="str">
        <f t="shared" si="1"/>
        <v/>
      </c>
      <c r="AE44" s="48"/>
    </row>
    <row r="45" spans="1:31" ht="23.45" customHeight="1" x14ac:dyDescent="0.2">
      <c r="Z45" s="48"/>
      <c r="AA45" s="48"/>
      <c r="AB45" s="48" t="str">
        <f t="shared" si="0"/>
        <v/>
      </c>
      <c r="AC45" s="48" t="str">
        <f>IF(AB45="","",_xlfn.RANK.EQ(AB45,$AB$7:INDEX($AA:$AA,6+$AA$2),1))</f>
        <v/>
      </c>
      <c r="AD45" s="48" t="str">
        <f t="shared" si="1"/>
        <v/>
      </c>
      <c r="AE45" s="48"/>
    </row>
    <row r="46" spans="1:31" ht="23.45" customHeight="1" x14ac:dyDescent="0.2">
      <c r="Z46" s="48"/>
      <c r="AA46" s="48"/>
      <c r="AB46" s="48" t="str">
        <f t="shared" si="0"/>
        <v/>
      </c>
      <c r="AC46" s="48" t="str">
        <f>IF(AB46="","",_xlfn.RANK.EQ(AB46,$AB$7:INDEX($AA:$AA,6+$AA$2),1))</f>
        <v/>
      </c>
      <c r="AD46" s="48" t="str">
        <f t="shared" si="1"/>
        <v/>
      </c>
      <c r="AE46" s="48"/>
    </row>
    <row r="47" spans="1:31" ht="23.45" customHeight="1" x14ac:dyDescent="0.2">
      <c r="Z47" s="48"/>
      <c r="AA47" s="48"/>
      <c r="AB47" s="48" t="str">
        <f t="shared" si="0"/>
        <v/>
      </c>
      <c r="AC47" s="48" t="str">
        <f>IF(AB47="","",_xlfn.RANK.EQ(AB47,$AB$7:INDEX($AA:$AA,6+$AA$2),1))</f>
        <v/>
      </c>
      <c r="AD47" s="48" t="str">
        <f t="shared" si="1"/>
        <v/>
      </c>
      <c r="AE47" s="48"/>
    </row>
    <row r="48" spans="1:31" ht="23.45" customHeight="1" x14ac:dyDescent="0.2">
      <c r="Z48" s="48"/>
      <c r="AA48" s="48"/>
      <c r="AB48" s="48" t="str">
        <f t="shared" si="0"/>
        <v/>
      </c>
      <c r="AC48" s="48" t="str">
        <f>IF(AB48="","",_xlfn.RANK.EQ(AB48,$AB$7:INDEX($AA:$AA,6+$AA$2),1))</f>
        <v/>
      </c>
      <c r="AD48" s="48" t="str">
        <f t="shared" si="1"/>
        <v/>
      </c>
      <c r="AE48" s="48"/>
    </row>
    <row r="49" spans="1:31" ht="23.45" customHeight="1" x14ac:dyDescent="0.2">
      <c r="Z49" s="48"/>
      <c r="AA49" s="48"/>
      <c r="AB49" s="48" t="str">
        <f t="shared" si="0"/>
        <v/>
      </c>
      <c r="AC49" s="48" t="str">
        <f>IF(AB49="","",_xlfn.RANK.EQ(AB49,$AB$7:INDEX($AA:$AA,6+$AA$2),1))</f>
        <v/>
      </c>
      <c r="AD49" s="48" t="str">
        <f t="shared" si="1"/>
        <v/>
      </c>
      <c r="AE49" s="48"/>
    </row>
    <row r="50" spans="1:31" ht="23.45" customHeight="1" x14ac:dyDescent="0.2">
      <c r="Z50" s="48"/>
      <c r="AA50" s="48"/>
      <c r="AB50" s="48" t="str">
        <f t="shared" si="0"/>
        <v/>
      </c>
      <c r="AC50" s="48" t="str">
        <f>IF(AB50="","",_xlfn.RANK.EQ(AB50,$AB$7:INDEX($AA:$AA,6+$AA$2),1))</f>
        <v/>
      </c>
      <c r="AD50" s="48" t="str">
        <f t="shared" si="1"/>
        <v/>
      </c>
      <c r="AE50" s="48"/>
    </row>
    <row r="51" spans="1:31" ht="23.45" customHeight="1" x14ac:dyDescent="0.2">
      <c r="Z51" s="48"/>
      <c r="AA51" s="48"/>
      <c r="AB51" s="48" t="str">
        <f t="shared" si="0"/>
        <v/>
      </c>
      <c r="AC51" s="48" t="str">
        <f>IF(AB51="","",_xlfn.RANK.EQ(AB51,$AB$7:INDEX($AA:$AA,6+$AA$2),1))</f>
        <v/>
      </c>
      <c r="AD51" s="48" t="str">
        <f t="shared" si="1"/>
        <v/>
      </c>
      <c r="AE51" s="48"/>
    </row>
    <row r="52" spans="1:31" ht="23.45" customHeight="1" x14ac:dyDescent="0.2">
      <c r="Z52" s="48"/>
      <c r="AA52" s="48"/>
      <c r="AB52" s="48" t="str">
        <f>IF($A52="","",MOD(ABS(SIN($AA$1+ROW()*97))*100000 + ROW()/1000000,1))</f>
        <v/>
      </c>
      <c r="AC52" s="48" t="str">
        <f>IF(AB52="","",_xlfn.RANK.EQ(AB52,$AB$7:INDEX($AA:$AA,6+$AA$2),1))</f>
        <v/>
      </c>
      <c r="AD52" s="48" t="str">
        <f t="shared" si="1"/>
        <v/>
      </c>
      <c r="AE52" s="48"/>
    </row>
    <row r="53" spans="1:31" ht="23.45" customHeight="1" x14ac:dyDescent="0.2">
      <c r="Z53" s="48"/>
      <c r="AA53" s="48"/>
      <c r="AB53" s="48"/>
      <c r="AC53" s="48" t="str">
        <f>IF(AB53="","",_xlfn.RANK.EQ(AB53,$AB$7:INDEX($AA:$AA,6+$AA$2),1))</f>
        <v/>
      </c>
      <c r="AD53" s="48" t="str">
        <f t="shared" si="1"/>
        <v/>
      </c>
      <c r="AE53" s="48"/>
    </row>
    <row r="54" spans="1:31" ht="23.45" customHeight="1" x14ac:dyDescent="0.2">
      <c r="Z54" s="48"/>
      <c r="AA54" s="48"/>
      <c r="AB54" s="48"/>
      <c r="AC54" s="48" t="str">
        <f>IF(AB54="","",_xlfn.RANK.EQ(AB54,$AB$7:INDEX($AA:$AA,6+$AA$2),1))</f>
        <v/>
      </c>
      <c r="AD54" s="48" t="str">
        <f t="shared" si="1"/>
        <v/>
      </c>
      <c r="AE54" s="48"/>
    </row>
    <row r="55" spans="1:31" x14ac:dyDescent="0.2">
      <c r="Z55" s="48"/>
      <c r="AA55" s="48"/>
      <c r="AB55" s="48"/>
      <c r="AC55" s="48" t="str">
        <f>IF(AB55="","",_xlfn.RANK.EQ(AB55,$AB$7:INDEX($AA:$AA,6+$AA$2),1))</f>
        <v/>
      </c>
      <c r="AD55" s="48" t="str">
        <f t="shared" si="1"/>
        <v/>
      </c>
      <c r="AE55" s="48"/>
    </row>
    <row r="56" spans="1:31" x14ac:dyDescent="0.2">
      <c r="Z56" s="48"/>
      <c r="AA56" s="48"/>
      <c r="AB56" s="48"/>
      <c r="AC56" s="48" t="str">
        <f>IF(AB56="","",_xlfn.RANK.EQ(AB56,$AB$7:INDEX($AA:$AA,6+$AA$2),1))</f>
        <v/>
      </c>
      <c r="AD56" s="48" t="str">
        <f t="shared" si="1"/>
        <v/>
      </c>
      <c r="AE56" s="48"/>
    </row>
    <row r="57" spans="1:31" x14ac:dyDescent="0.2">
      <c r="Z57" s="48"/>
      <c r="AA57" s="48"/>
      <c r="AB57" s="48"/>
      <c r="AC57" s="48" t="str">
        <f>IF(AB57="","",_xlfn.RANK.EQ(AB57,$AB$7:INDEX($AA:$AA,6+$AA$2),1))</f>
        <v/>
      </c>
      <c r="AD57" s="48" t="str">
        <f t="shared" si="1"/>
        <v/>
      </c>
      <c r="AE57" s="48"/>
    </row>
    <row r="58" spans="1:31" x14ac:dyDescent="0.2">
      <c r="A58" s="1"/>
      <c r="Z58" s="48"/>
      <c r="AA58" s="48"/>
      <c r="AB58" s="48"/>
      <c r="AC58" s="48" t="str">
        <f>IF(AB58="","",_xlfn.RANK.EQ(AB58,$AB$7:INDEX($AA:$AA,6+$AA$2),1))</f>
        <v/>
      </c>
      <c r="AD58" s="48" t="str">
        <f t="shared" si="1"/>
        <v/>
      </c>
      <c r="AE58" s="48"/>
    </row>
    <row r="59" spans="1:31" x14ac:dyDescent="0.2">
      <c r="Z59" s="48"/>
      <c r="AA59" s="48"/>
      <c r="AB59" s="48"/>
      <c r="AC59" s="48" t="str">
        <f>IF(AB59="","",_xlfn.RANK.EQ(AB59,$AB$7:INDEX($AA:$AA,6+$AA$2),1))</f>
        <v/>
      </c>
      <c r="AD59" s="48" t="str">
        <f t="shared" si="1"/>
        <v/>
      </c>
      <c r="AE59" s="48"/>
    </row>
    <row r="60" spans="1:31" x14ac:dyDescent="0.2">
      <c r="A60" s="4"/>
      <c r="B60" s="3"/>
      <c r="C60" s="3"/>
      <c r="Z60" s="48"/>
      <c r="AA60" s="48"/>
      <c r="AB60" s="48"/>
      <c r="AC60" s="48" t="str">
        <f>IF(AB60="","",_xlfn.RANK.EQ(AB60,$AB$7:INDEX($AA:$AA,6+$AA$2),1))</f>
        <v/>
      </c>
      <c r="AD60" s="48" t="str">
        <f t="shared" si="1"/>
        <v/>
      </c>
      <c r="AE60" s="48"/>
    </row>
    <row r="61" spans="1:31" x14ac:dyDescent="0.2">
      <c r="A61" s="2"/>
      <c r="Z61" s="48"/>
      <c r="AA61" s="48"/>
      <c r="AB61" s="48"/>
      <c r="AC61" s="48" t="str">
        <f>IF(AB61="","",_xlfn.RANK.EQ(AB61,$AB$7:INDEX($AA:$AA,6+$AA$2),1))</f>
        <v/>
      </c>
      <c r="AD61" s="48" t="str">
        <f t="shared" si="1"/>
        <v/>
      </c>
      <c r="AE61" s="48"/>
    </row>
    <row r="62" spans="1:31" x14ac:dyDescent="0.2">
      <c r="Z62" s="48"/>
      <c r="AA62" s="48"/>
      <c r="AB62" s="48"/>
      <c r="AC62" s="48" t="str">
        <f>IF(AB62="","",_xlfn.RANK.EQ(AB62,$AB$7:INDEX($AA:$AA,6+$AA$2),1))</f>
        <v/>
      </c>
      <c r="AD62" s="48" t="str">
        <f t="shared" si="1"/>
        <v/>
      </c>
      <c r="AE62" s="48"/>
    </row>
    <row r="63" spans="1:31" x14ac:dyDescent="0.2">
      <c r="Z63" s="48"/>
      <c r="AA63" s="48"/>
      <c r="AB63" s="48"/>
      <c r="AC63" s="48" t="str">
        <f>IF(AB63="","",_xlfn.RANK.EQ(AB63,$AB$7:INDEX($AA:$AA,6+$AA$2),1))</f>
        <v/>
      </c>
      <c r="AD63" s="48" t="str">
        <f t="shared" si="1"/>
        <v/>
      </c>
      <c r="AE63" s="48"/>
    </row>
    <row r="64" spans="1:31" x14ac:dyDescent="0.2">
      <c r="Z64" s="48"/>
      <c r="AA64" s="48"/>
      <c r="AB64" s="48"/>
      <c r="AC64" s="48" t="str">
        <f>IF(AB64="","",_xlfn.RANK.EQ(AB64,$AB$7:INDEX($AA:$AA,6+$AA$2),1))</f>
        <v/>
      </c>
      <c r="AD64" s="48" t="str">
        <f t="shared" si="1"/>
        <v/>
      </c>
      <c r="AE64" s="48"/>
    </row>
    <row r="65" spans="26:31" x14ac:dyDescent="0.2">
      <c r="Z65" s="48"/>
      <c r="AA65" s="48"/>
      <c r="AB65" s="48"/>
      <c r="AC65" s="48" t="str">
        <f>IF(AB65="","",_xlfn.RANK.EQ(AB65,$AB$7:INDEX($AA:$AA,6+$AA$2),1))</f>
        <v/>
      </c>
      <c r="AD65" s="48" t="str">
        <f t="shared" si="1"/>
        <v/>
      </c>
      <c r="AE65" s="48"/>
    </row>
    <row r="66" spans="26:31" x14ac:dyDescent="0.2">
      <c r="Z66" s="48"/>
      <c r="AA66" s="48"/>
      <c r="AB66" s="48"/>
      <c r="AC66" s="48" t="str">
        <f>IF(AB66="","",_xlfn.RANK.EQ(AB66,$AB$7:INDEX($AA:$AA,6+$AA$2),1))</f>
        <v/>
      </c>
      <c r="AD66" s="48" t="str">
        <f t="shared" si="1"/>
        <v/>
      </c>
      <c r="AE66" s="48"/>
    </row>
    <row r="67" spans="26:31" x14ac:dyDescent="0.2">
      <c r="Z67" s="48"/>
      <c r="AA67" s="48"/>
      <c r="AB67" s="48"/>
      <c r="AC67" s="48" t="str">
        <f>IF(AB67="","",_xlfn.RANK.EQ(AB67,$AB$7:INDEX($AA:$AA,6+$AA$2),1))</f>
        <v/>
      </c>
      <c r="AD67" s="48" t="str">
        <f t="shared" si="1"/>
        <v/>
      </c>
      <c r="AE67" s="48"/>
    </row>
    <row r="68" spans="26:31" x14ac:dyDescent="0.2">
      <c r="Z68" s="48"/>
      <c r="AA68" s="48"/>
      <c r="AB68" s="48"/>
      <c r="AC68" s="48" t="str">
        <f>IF(AB68="","",_xlfn.RANK.EQ(AB68,$AB$7:INDEX($AA:$AA,6+$AA$2),1))</f>
        <v/>
      </c>
      <c r="AD68" s="48" t="str">
        <f t="shared" si="1"/>
        <v/>
      </c>
      <c r="AE68" s="48"/>
    </row>
    <row r="69" spans="26:31" x14ac:dyDescent="0.2">
      <c r="Z69" s="48"/>
      <c r="AA69" s="48"/>
      <c r="AB69" s="48"/>
      <c r="AC69" s="48" t="str">
        <f>IF(AB69="","",_xlfn.RANK.EQ(AB69,$AB$7:INDEX($AA:$AA,6+$AA$2),1))</f>
        <v/>
      </c>
      <c r="AD69" s="48" t="str">
        <f t="shared" si="1"/>
        <v/>
      </c>
      <c r="AE69" s="48"/>
    </row>
    <row r="70" spans="26:31" x14ac:dyDescent="0.2">
      <c r="Z70" s="48"/>
      <c r="AA70" s="48"/>
      <c r="AB70" s="48"/>
      <c r="AC70" s="48" t="str">
        <f>IF(AB70="","",_xlfn.RANK.EQ(AB70,$AB$7:INDEX($AA:$AA,6+$AA$2),1))</f>
        <v/>
      </c>
      <c r="AD70" s="48" t="str">
        <f t="shared" si="1"/>
        <v/>
      </c>
      <c r="AE70" s="48"/>
    </row>
    <row r="71" spans="26:31" x14ac:dyDescent="0.2">
      <c r="Z71" s="48"/>
      <c r="AA71" s="48"/>
      <c r="AB71" s="48"/>
      <c r="AC71" s="48" t="str">
        <f>IF(AB71="","",_xlfn.RANK.EQ(AB71,$AB$7:INDEX($AA:$AA,6+$AA$2),1))</f>
        <v/>
      </c>
      <c r="AD71" s="48" t="str">
        <f t="shared" si="1"/>
        <v/>
      </c>
      <c r="AE71" s="48"/>
    </row>
    <row r="72" spans="26:31" x14ac:dyDescent="0.2">
      <c r="Z72" s="48"/>
      <c r="AA72" s="48"/>
      <c r="AB72" s="48"/>
      <c r="AC72" s="48" t="str">
        <f>IF(AB72="","",_xlfn.RANK.EQ(AB72,$AB$7:INDEX($AA:$AA,6+$AA$2),1))</f>
        <v/>
      </c>
      <c r="AD72" s="48" t="str">
        <f t="shared" ref="AD72:AD77" si="2">IF(AC72="","",IF(AC72&lt;=$AA$3,"JA",""))</f>
        <v/>
      </c>
      <c r="AE72" s="48"/>
    </row>
    <row r="73" spans="26:31" x14ac:dyDescent="0.2">
      <c r="Z73" s="48"/>
      <c r="AA73" s="48"/>
      <c r="AB73" s="48"/>
      <c r="AC73" s="48" t="str">
        <f>IF(AB73="","",_xlfn.RANK.EQ(AB73,$AB$7:INDEX($AA:$AA,6+$AA$2),1))</f>
        <v/>
      </c>
      <c r="AD73" s="48" t="str">
        <f t="shared" si="2"/>
        <v/>
      </c>
      <c r="AE73" s="48"/>
    </row>
    <row r="74" spans="26:31" x14ac:dyDescent="0.2">
      <c r="Z74" s="48"/>
      <c r="AA74" s="48"/>
      <c r="AB74" s="48"/>
      <c r="AC74" s="48" t="str">
        <f>IF(AB74="","",_xlfn.RANK.EQ(AB74,$AB$7:INDEX($AA:$AA,6+$AA$2),1))</f>
        <v/>
      </c>
      <c r="AD74" s="48" t="str">
        <f t="shared" si="2"/>
        <v/>
      </c>
      <c r="AE74" s="48"/>
    </row>
    <row r="75" spans="26:31" x14ac:dyDescent="0.2">
      <c r="Z75" s="48"/>
      <c r="AA75" s="48"/>
      <c r="AB75" s="48"/>
      <c r="AC75" s="48" t="str">
        <f>IF(AB75="","",_xlfn.RANK.EQ(AB75,$AB$7:INDEX($AA:$AA,6+$AA$2),1))</f>
        <v/>
      </c>
      <c r="AD75" s="48" t="str">
        <f t="shared" si="2"/>
        <v/>
      </c>
      <c r="AE75" s="48"/>
    </row>
    <row r="76" spans="26:31" x14ac:dyDescent="0.2">
      <c r="Z76" s="48"/>
      <c r="AA76" s="48"/>
      <c r="AB76" s="48"/>
      <c r="AC76" s="48" t="str">
        <f>IF(AB76="","",_xlfn.RANK.EQ(AB76,$AB$7:INDEX($AA:$AA,6+$AA$2),1))</f>
        <v/>
      </c>
      <c r="AD76" s="48" t="str">
        <f t="shared" si="2"/>
        <v/>
      </c>
      <c r="AE76" s="48"/>
    </row>
    <row r="77" spans="26:31" x14ac:dyDescent="0.2">
      <c r="Z77" s="48"/>
      <c r="AA77" s="48"/>
      <c r="AB77" s="48"/>
      <c r="AC77" s="48" t="str">
        <f>IF(AB77="","",_xlfn.RANK.EQ(AB77,$AB$7:INDEX($AA:$AA,6+$AA$2),1))</f>
        <v/>
      </c>
      <c r="AD77" s="48" t="str">
        <f t="shared" si="2"/>
        <v/>
      </c>
      <c r="AE77" s="48"/>
    </row>
    <row r="78" spans="26:31" x14ac:dyDescent="0.2">
      <c r="Z78" s="48"/>
      <c r="AA78" s="48"/>
      <c r="AB78" s="48"/>
      <c r="AC78" s="48"/>
      <c r="AD78" s="48"/>
      <c r="AE78" s="48"/>
    </row>
    <row r="79" spans="26:31" x14ac:dyDescent="0.2">
      <c r="Z79" s="48"/>
      <c r="AA79" s="48"/>
      <c r="AB79" s="48"/>
      <c r="AC79" s="48"/>
      <c r="AD79" s="48"/>
      <c r="AE79" s="48"/>
    </row>
  </sheetData>
  <sheetProtection algorithmName="SHA-512" hashValue="qcmRArg2LQc4vfJC0OSaY0owu28qeSopbcvUSkzLEANnlqn4Y5187ioarD2p4530dSL9zRt9J6EK1KV1VV9x7Q==" saltValue="56yGt5IZ6uKa02qkXcohPA==" spinCount="100000" sheet="1" objects="1" scenarios="1"/>
  <protectedRanges>
    <protectedRange sqref="A6:F41" name="Bereich1"/>
  </protectedRanges>
  <customSheetViews>
    <customSheetView guid="{FBC24256-48C5-4FB9-849B-CFD3011B31D7}" scale="115" showPageBreaks="1" view="pageBreakPreview" topLeftCell="A2">
      <selection activeCell="H10" sqref="H10:N10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">
    <mergeCell ref="A1:G1"/>
    <mergeCell ref="A2:G2"/>
    <mergeCell ref="G6:G7"/>
  </mergeCells>
  <conditionalFormatting sqref="A7:F41">
    <cfRule type="expression" dxfId="1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orientation="landscape" r:id="rId2"/>
  <headerFooter alignWithMargins="0">
    <oddFooter>&amp;C&amp;A&amp;RSeite &amp;P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69AD3-D0A6-4F6B-8110-F39C66C81D25}">
          <x14:formula1>
            <xm:f>Übersicht!$W$15:$W$18</xm:f>
          </x14:formula1>
          <xm:sqref>C6:C41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8"/>
  <sheetViews>
    <sheetView view="pageBreakPreview" zoomScale="85" zoomScaleNormal="100" zoomScaleSheetLayoutView="85" workbookViewId="0">
      <selection activeCell="J32" sqref="J32"/>
    </sheetView>
  </sheetViews>
  <sheetFormatPr baseColWidth="10" defaultColWidth="9" defaultRowHeight="12.75" x14ac:dyDescent="0.2"/>
  <cols>
    <col min="1" max="1" width="7.28515625" style="27" customWidth="1"/>
    <col min="2" max="2" width="15.85546875" style="27" customWidth="1"/>
    <col min="3" max="3" width="49.5703125" style="27" customWidth="1"/>
    <col min="4" max="4" width="15.42578125" style="27" customWidth="1"/>
    <col min="5" max="5" width="5" style="27" customWidth="1"/>
    <col min="6" max="6" width="7.85546875" style="27" customWidth="1"/>
    <col min="7" max="25" width="9" style="24"/>
    <col min="26" max="30" width="0" style="24" hidden="1" customWidth="1"/>
    <col min="31" max="16384" width="9" style="24"/>
  </cols>
  <sheetData>
    <row r="1" spans="1:30" ht="25.5" customHeight="1" x14ac:dyDescent="0.2">
      <c r="A1" s="114" t="s">
        <v>39</v>
      </c>
      <c r="B1" s="115"/>
      <c r="C1" s="115"/>
      <c r="D1" s="115"/>
      <c r="E1" s="115"/>
      <c r="F1" s="115"/>
      <c r="Z1" s="48"/>
      <c r="AA1" s="48">
        <f ca="1">INT(RAND()*900000)+100000</f>
        <v>347650</v>
      </c>
      <c r="AB1" s="48"/>
      <c r="AC1" s="48"/>
      <c r="AD1" s="48"/>
    </row>
    <row r="2" spans="1:30" x14ac:dyDescent="0.2">
      <c r="A2" s="146" t="s">
        <v>21</v>
      </c>
      <c r="B2" s="145"/>
      <c r="C2" s="145"/>
      <c r="D2" s="145"/>
      <c r="E2" s="145"/>
      <c r="F2" s="145"/>
      <c r="Z2" s="48" t="s">
        <v>59</v>
      </c>
      <c r="AA2" s="48">
        <f>COUNTIF($A$7:$A$1027,"&lt;&gt;")</f>
        <v>0</v>
      </c>
      <c r="AB2" s="48"/>
      <c r="AC2" s="48"/>
      <c r="AD2" s="48"/>
    </row>
    <row r="3" spans="1:30" ht="21.75" customHeight="1" x14ac:dyDescent="0.2">
      <c r="A3" s="7"/>
      <c r="B3" s="7"/>
      <c r="C3" s="7"/>
      <c r="D3" s="7"/>
      <c r="E3" s="7"/>
      <c r="F3" s="7"/>
      <c r="Z3" s="48" t="s">
        <v>60</v>
      </c>
      <c r="AA3" s="48">
        <f>IF(AA2=0,0,MAX(1,ROUNDUP(AA2*25%,0)))</f>
        <v>0</v>
      </c>
      <c r="AB3" s="48"/>
      <c r="AC3" s="48"/>
      <c r="AD3" s="48"/>
    </row>
    <row r="4" spans="1:30" x14ac:dyDescent="0.2">
      <c r="A4" s="90"/>
      <c r="B4" s="7"/>
      <c r="C4" s="7"/>
      <c r="D4" s="7"/>
      <c r="E4" s="7"/>
      <c r="F4" s="7"/>
      <c r="Z4" s="48"/>
      <c r="AA4" s="48"/>
      <c r="AB4" s="48"/>
      <c r="AC4" s="48"/>
      <c r="AD4" s="48"/>
    </row>
    <row r="5" spans="1:30" ht="24.75" thickBot="1" x14ac:dyDescent="0.25">
      <c r="A5" s="26" t="s">
        <v>0</v>
      </c>
      <c r="B5" s="49" t="s">
        <v>1</v>
      </c>
      <c r="C5" s="49" t="s">
        <v>41</v>
      </c>
      <c r="D5" s="46" t="s">
        <v>19</v>
      </c>
      <c r="E5" s="147" t="s">
        <v>40</v>
      </c>
      <c r="F5" s="148"/>
      <c r="Z5" s="48"/>
      <c r="AA5" s="48"/>
      <c r="AB5" s="48"/>
      <c r="AC5" s="48"/>
      <c r="AD5" s="48"/>
    </row>
    <row r="6" spans="1:30" ht="14.25" customHeight="1" x14ac:dyDescent="0.2">
      <c r="A6" s="57" t="s">
        <v>43</v>
      </c>
      <c r="B6" s="58">
        <v>45731</v>
      </c>
      <c r="C6" s="59" t="s">
        <v>42</v>
      </c>
      <c r="D6" s="60">
        <v>4200</v>
      </c>
      <c r="E6" s="156">
        <f>IF(
 OR(
 Übersicht!$A$14="Inno- und Wissenstransfer (IW)",
  Übersicht!$A$14="Machbarkeitsstudie / Durchführbarkeitsstudie (DS)"
 ),0,
 SUM(D7:D75))</f>
        <v>0</v>
      </c>
      <c r="F6" s="157"/>
      <c r="Z6" s="48"/>
      <c r="AA6" s="48"/>
      <c r="AB6" s="48"/>
      <c r="AC6" s="48"/>
      <c r="AD6" s="48"/>
    </row>
    <row r="7" spans="1:30" s="27" customFormat="1" ht="13.5" thickBot="1" x14ac:dyDescent="0.25">
      <c r="A7" s="82"/>
      <c r="B7" s="83"/>
      <c r="C7" s="84"/>
      <c r="D7" s="85"/>
      <c r="E7" s="158"/>
      <c r="F7" s="159"/>
      <c r="Z7" s="48"/>
      <c r="AA7" s="48"/>
      <c r="AB7" s="48" t="str">
        <f>IF($A7="","",MOD(ABS(SIN($AA$1+ROW()*97))*100000 + ROW()/1000000,1))</f>
        <v/>
      </c>
      <c r="AC7" s="48" t="str">
        <f>IF(AB7="","",_xlfn.RANK.EQ(AB7,$AB$7:INDEX($AB:$AB,6+$AA$2),1))</f>
        <v/>
      </c>
      <c r="AD7" s="48" t="str">
        <f>IF(AC7="","",IF(AC7&lt;=$AA$3,"JA",""))</f>
        <v/>
      </c>
    </row>
    <row r="8" spans="1:30" s="27" customFormat="1" x14ac:dyDescent="0.2">
      <c r="A8" s="82"/>
      <c r="B8" s="83"/>
      <c r="C8" s="84"/>
      <c r="D8" s="85"/>
      <c r="E8" s="155"/>
      <c r="F8" s="155"/>
      <c r="Z8" s="48"/>
      <c r="AA8" s="48"/>
      <c r="AB8" s="48" t="str">
        <f t="shared" ref="AB8:AB51" si="0">IF($A8="","",MOD(ABS(SIN($AA$1+ROW()*97))*100000 + ROW()/1000000,1))</f>
        <v/>
      </c>
      <c r="AC8" s="48" t="str">
        <f>IF(AB8="","",_xlfn.RANK.EQ(AB8,$AB$7:INDEX($AA:$AA,6+$AA$2),1))</f>
        <v/>
      </c>
      <c r="AD8" s="48" t="str">
        <f t="shared" ref="AD8:AD43" si="1">IF(AC8="","",IF(AC8&lt;=$AA$3,"JA",""))</f>
        <v/>
      </c>
    </row>
    <row r="9" spans="1:30" s="48" customFormat="1" x14ac:dyDescent="0.2">
      <c r="A9" s="86"/>
      <c r="B9" s="83"/>
      <c r="C9" s="84"/>
      <c r="D9" s="85"/>
      <c r="E9" s="155"/>
      <c r="F9" s="155"/>
      <c r="AB9" s="48" t="str">
        <f>IF($A9="","",MOD(ABS(SIN($AA$1+ROW()*97))*100000 + ROW()/1000000,1))</f>
        <v/>
      </c>
      <c r="AC9" s="48" t="str">
        <f>IF(AB9="","",_xlfn.RANK.EQ(AB9,$AB$7:INDEX($AA:$AA,6+$AA$2),1))</f>
        <v/>
      </c>
      <c r="AD9" s="48" t="str">
        <f t="shared" si="1"/>
        <v/>
      </c>
    </row>
    <row r="10" spans="1:30" s="48" customFormat="1" x14ac:dyDescent="0.2">
      <c r="A10" s="82"/>
      <c r="B10" s="83"/>
      <c r="C10" s="84"/>
      <c r="D10" s="85"/>
      <c r="E10" s="155"/>
      <c r="F10" s="155"/>
      <c r="AB10" s="48" t="str">
        <f>IF($A10="","",MOD(ABS(SIN($AA$1+ROW()*97))*100000 + ROW()/1000000,1))</f>
        <v/>
      </c>
      <c r="AC10" s="48" t="str">
        <f>IF(AB10="","",_xlfn.RANK.EQ(AB10,$AB$7:INDEX($AA:$AA,6+$AA$2),1))</f>
        <v/>
      </c>
      <c r="AD10" s="48" t="str">
        <f t="shared" si="1"/>
        <v/>
      </c>
    </row>
    <row r="11" spans="1:30" s="48" customFormat="1" x14ac:dyDescent="0.2">
      <c r="A11" s="82"/>
      <c r="B11" s="83"/>
      <c r="C11" s="84"/>
      <c r="D11" s="85"/>
      <c r="E11" s="155"/>
      <c r="F11" s="155"/>
      <c r="AB11" s="48" t="str">
        <f t="shared" si="0"/>
        <v/>
      </c>
      <c r="AC11" s="48" t="str">
        <f>IF(AB11="","",_xlfn.RANK.EQ(AB11,$AB$7:INDEX($AA:$AA,6+$AA$2),1))</f>
        <v/>
      </c>
      <c r="AD11" s="48" t="str">
        <f t="shared" si="1"/>
        <v/>
      </c>
    </row>
    <row r="12" spans="1:30" s="48" customFormat="1" x14ac:dyDescent="0.2">
      <c r="A12" s="86"/>
      <c r="B12" s="83"/>
      <c r="C12" s="84"/>
      <c r="D12" s="85"/>
      <c r="E12" s="155"/>
      <c r="F12" s="155"/>
      <c r="AB12" s="48" t="str">
        <f t="shared" si="0"/>
        <v/>
      </c>
      <c r="AC12" s="48" t="str">
        <f>IF(AB12="","",_xlfn.RANK.EQ(AB12,$AB$7:INDEX($AA:$AA,6+$AA$2),1))</f>
        <v/>
      </c>
      <c r="AD12" s="48" t="str">
        <f t="shared" si="1"/>
        <v/>
      </c>
    </row>
    <row r="13" spans="1:30" s="48" customFormat="1" x14ac:dyDescent="0.2">
      <c r="A13" s="82"/>
      <c r="B13" s="83"/>
      <c r="C13" s="84"/>
      <c r="D13" s="85"/>
      <c r="E13" s="155"/>
      <c r="F13" s="155"/>
      <c r="AB13" s="48" t="str">
        <f t="shared" si="0"/>
        <v/>
      </c>
      <c r="AC13" s="48" t="str">
        <f>IF(AB13="","",_xlfn.RANK.EQ(AB13,$AB$7:INDEX($AA:$AA,6+$AA$2),1))</f>
        <v/>
      </c>
      <c r="AD13" s="48" t="str">
        <f t="shared" si="1"/>
        <v/>
      </c>
    </row>
    <row r="14" spans="1:30" s="48" customFormat="1" x14ac:dyDescent="0.2">
      <c r="A14" s="82"/>
      <c r="B14" s="83"/>
      <c r="C14" s="84"/>
      <c r="D14" s="85"/>
      <c r="E14" s="155"/>
      <c r="F14" s="155"/>
      <c r="AB14" s="48" t="str">
        <f t="shared" si="0"/>
        <v/>
      </c>
      <c r="AC14" s="48" t="str">
        <f>IF(AB14="","",_xlfn.RANK.EQ(AB14,$AB$7:INDEX($AA:$AA,6+$AA$2),1))</f>
        <v/>
      </c>
      <c r="AD14" s="48" t="str">
        <f t="shared" si="1"/>
        <v/>
      </c>
    </row>
    <row r="15" spans="1:30" s="48" customFormat="1" x14ac:dyDescent="0.2">
      <c r="A15" s="82"/>
      <c r="B15" s="83"/>
      <c r="C15" s="84"/>
      <c r="D15" s="85"/>
      <c r="E15" s="155"/>
      <c r="F15" s="155"/>
      <c r="AB15" s="48" t="str">
        <f t="shared" si="0"/>
        <v/>
      </c>
      <c r="AC15" s="48" t="str">
        <f>IF(AB15="","",_xlfn.RANK.EQ(AB15,$AB$7:INDEX($AA:$AA,6+$AA$2),1))</f>
        <v/>
      </c>
      <c r="AD15" s="48" t="str">
        <f t="shared" si="1"/>
        <v/>
      </c>
    </row>
    <row r="16" spans="1:30" s="48" customFormat="1" x14ac:dyDescent="0.2">
      <c r="A16" s="86"/>
      <c r="B16" s="83"/>
      <c r="C16" s="84"/>
      <c r="D16" s="85"/>
      <c r="E16" s="155"/>
      <c r="F16" s="155"/>
      <c r="AB16" s="48" t="str">
        <f t="shared" si="0"/>
        <v/>
      </c>
      <c r="AC16" s="48" t="str">
        <f>IF(AB16="","",_xlfn.RANK.EQ(AB16,$AB$7:INDEX($AA:$AA,6+$AA$2),1))</f>
        <v/>
      </c>
      <c r="AD16" s="48" t="str">
        <f t="shared" si="1"/>
        <v/>
      </c>
    </row>
    <row r="17" spans="1:30" s="48" customFormat="1" x14ac:dyDescent="0.2">
      <c r="A17" s="82"/>
      <c r="B17" s="83"/>
      <c r="C17" s="84"/>
      <c r="D17" s="85"/>
      <c r="E17" s="155"/>
      <c r="F17" s="155"/>
      <c r="AB17" s="48" t="str">
        <f t="shared" si="0"/>
        <v/>
      </c>
      <c r="AC17" s="48" t="str">
        <f>IF(AB17="","",_xlfn.RANK.EQ(AB17,$AB$7:INDEX($AA:$AA,6+$AA$2),1))</f>
        <v/>
      </c>
      <c r="AD17" s="48" t="str">
        <f t="shared" si="1"/>
        <v/>
      </c>
    </row>
    <row r="18" spans="1:30" s="48" customFormat="1" x14ac:dyDescent="0.2">
      <c r="A18" s="82"/>
      <c r="B18" s="83"/>
      <c r="C18" s="84"/>
      <c r="D18" s="85"/>
      <c r="E18" s="155"/>
      <c r="F18" s="155"/>
      <c r="AB18" s="48" t="str">
        <f t="shared" si="0"/>
        <v/>
      </c>
      <c r="AC18" s="48" t="str">
        <f>IF(AB18="","",_xlfn.RANK.EQ(AB18,$AB$7:INDEX($AA:$AA,6+$AA$2),1))</f>
        <v/>
      </c>
      <c r="AD18" s="48" t="str">
        <f t="shared" si="1"/>
        <v/>
      </c>
    </row>
    <row r="19" spans="1:30" s="48" customFormat="1" x14ac:dyDescent="0.2">
      <c r="A19" s="86"/>
      <c r="B19" s="83"/>
      <c r="C19" s="84"/>
      <c r="D19" s="85"/>
      <c r="E19" s="155"/>
      <c r="F19" s="155"/>
      <c r="AB19" s="48" t="str">
        <f t="shared" si="0"/>
        <v/>
      </c>
      <c r="AC19" s="48" t="str">
        <f>IF(AB19="","",_xlfn.RANK.EQ(AB19,$AB$7:INDEX($AA:$AA,6+$AA$2),1))</f>
        <v/>
      </c>
      <c r="AD19" s="48" t="str">
        <f t="shared" si="1"/>
        <v/>
      </c>
    </row>
    <row r="20" spans="1:30" s="48" customFormat="1" x14ac:dyDescent="0.2">
      <c r="A20" s="82"/>
      <c r="B20" s="83"/>
      <c r="C20" s="84"/>
      <c r="D20" s="85"/>
      <c r="E20" s="155"/>
      <c r="F20" s="155"/>
      <c r="AB20" s="48" t="str">
        <f t="shared" si="0"/>
        <v/>
      </c>
      <c r="AC20" s="48" t="str">
        <f>IF(AB20="","",_xlfn.RANK.EQ(AB20,$AB$7:INDEX($AA:$AA,6+$AA$2),1))</f>
        <v/>
      </c>
      <c r="AD20" s="48" t="str">
        <f t="shared" si="1"/>
        <v/>
      </c>
    </row>
    <row r="21" spans="1:30" s="48" customFormat="1" x14ac:dyDescent="0.2">
      <c r="A21" s="82"/>
      <c r="B21" s="83"/>
      <c r="C21" s="84"/>
      <c r="D21" s="85"/>
      <c r="E21" s="155"/>
      <c r="F21" s="155"/>
      <c r="AB21" s="48" t="str">
        <f t="shared" si="0"/>
        <v/>
      </c>
      <c r="AC21" s="48" t="str">
        <f>IF(AB21="","",_xlfn.RANK.EQ(AB21,$AB$7:INDEX($AA:$AA,6+$AA$2),1))</f>
        <v/>
      </c>
      <c r="AD21" s="48" t="str">
        <f t="shared" si="1"/>
        <v/>
      </c>
    </row>
    <row r="22" spans="1:30" s="48" customFormat="1" x14ac:dyDescent="0.2">
      <c r="A22" s="82"/>
      <c r="B22" s="83"/>
      <c r="C22" s="84"/>
      <c r="D22" s="85"/>
      <c r="E22" s="155"/>
      <c r="F22" s="155"/>
      <c r="AB22" s="48" t="str">
        <f t="shared" si="0"/>
        <v/>
      </c>
      <c r="AC22" s="48" t="str">
        <f>IF(AB22="","",_xlfn.RANK.EQ(AB22,$AB$7:INDEX($AA:$AA,6+$AA$2),1))</f>
        <v/>
      </c>
      <c r="AD22" s="48" t="str">
        <f t="shared" si="1"/>
        <v/>
      </c>
    </row>
    <row r="23" spans="1:30" s="27" customFormat="1" x14ac:dyDescent="0.2">
      <c r="A23" s="86"/>
      <c r="B23" s="83"/>
      <c r="C23" s="84"/>
      <c r="D23" s="85"/>
      <c r="E23" s="155"/>
      <c r="F23" s="155"/>
      <c r="Z23" s="48"/>
      <c r="AA23" s="48"/>
      <c r="AB23" s="48" t="str">
        <f t="shared" si="0"/>
        <v/>
      </c>
      <c r="AC23" s="48" t="str">
        <f>IF(AB23="","",_xlfn.RANK.EQ(AB23,$AB$7:INDEX($AA:$AA,6+$AA$2),1))</f>
        <v/>
      </c>
      <c r="AD23" s="48" t="str">
        <f t="shared" si="1"/>
        <v/>
      </c>
    </row>
    <row r="24" spans="1:30" s="27" customFormat="1" x14ac:dyDescent="0.2">
      <c r="A24" s="82"/>
      <c r="B24" s="83"/>
      <c r="C24" s="84"/>
      <c r="D24" s="85"/>
      <c r="E24" s="155"/>
      <c r="F24" s="155"/>
      <c r="Z24" s="48"/>
      <c r="AA24" s="48"/>
      <c r="AB24" s="48" t="str">
        <f t="shared" si="0"/>
        <v/>
      </c>
      <c r="AC24" s="48" t="str">
        <f>IF(AB24="","",_xlfn.RANK.EQ(AB24,$AB$7:INDEX($AA:$AA,6+$AA$2),1))</f>
        <v/>
      </c>
      <c r="AD24" s="48" t="str">
        <f t="shared" si="1"/>
        <v/>
      </c>
    </row>
    <row r="25" spans="1:30" s="27" customFormat="1" x14ac:dyDescent="0.2">
      <c r="A25" s="82"/>
      <c r="B25" s="83"/>
      <c r="C25" s="84"/>
      <c r="D25" s="85"/>
      <c r="E25" s="155"/>
      <c r="F25" s="155"/>
      <c r="Z25" s="48"/>
      <c r="AA25" s="48"/>
      <c r="AB25" s="48" t="str">
        <f t="shared" si="0"/>
        <v/>
      </c>
      <c r="AC25" s="48" t="str">
        <f>IF(AB25="","",_xlfn.RANK.EQ(AB25,$AB$7:INDEX($AA:$AA,6+$AA$2),1))</f>
        <v/>
      </c>
      <c r="AD25" s="48" t="str">
        <f t="shared" si="1"/>
        <v/>
      </c>
    </row>
    <row r="26" spans="1:30" s="27" customFormat="1" x14ac:dyDescent="0.2">
      <c r="A26" s="86"/>
      <c r="B26" s="83"/>
      <c r="C26" s="84"/>
      <c r="D26" s="85"/>
      <c r="E26" s="155"/>
      <c r="F26" s="155"/>
      <c r="Z26" s="48"/>
      <c r="AA26" s="48"/>
      <c r="AB26" s="48" t="str">
        <f t="shared" si="0"/>
        <v/>
      </c>
      <c r="AC26" s="48" t="str">
        <f>IF(AB26="","",_xlfn.RANK.EQ(AB26,$AB$7:INDEX($AA:$AA,6+$AA$2),1))</f>
        <v/>
      </c>
      <c r="AD26" s="48" t="str">
        <f t="shared" si="1"/>
        <v/>
      </c>
    </row>
    <row r="27" spans="1:30" s="27" customFormat="1" x14ac:dyDescent="0.2">
      <c r="A27" s="82"/>
      <c r="B27" s="83"/>
      <c r="C27" s="84"/>
      <c r="D27" s="85"/>
      <c r="E27" s="155"/>
      <c r="F27" s="155"/>
      <c r="Z27" s="48"/>
      <c r="AA27" s="48"/>
      <c r="AB27" s="48" t="str">
        <f t="shared" si="0"/>
        <v/>
      </c>
      <c r="AC27" s="48" t="str">
        <f>IF(AB27="","",_xlfn.RANK.EQ(AB27,$AB$7:INDEX($AA:$AA,6+$AA$2),1))</f>
        <v/>
      </c>
      <c r="AD27" s="48" t="str">
        <f t="shared" si="1"/>
        <v/>
      </c>
    </row>
    <row r="28" spans="1:30" s="27" customFormat="1" x14ac:dyDescent="0.2">
      <c r="A28" s="82"/>
      <c r="B28" s="83"/>
      <c r="C28" s="84"/>
      <c r="D28" s="85"/>
      <c r="E28" s="155"/>
      <c r="F28" s="155"/>
      <c r="Z28" s="48"/>
      <c r="AA28" s="48"/>
      <c r="AB28" s="48" t="str">
        <f t="shared" si="0"/>
        <v/>
      </c>
      <c r="AC28" s="48" t="str">
        <f>IF(AB28="","",_xlfn.RANK.EQ(AB28,$AB$7:INDEX($AA:$AA,6+$AA$2),1))</f>
        <v/>
      </c>
      <c r="AD28" s="48" t="str">
        <f t="shared" si="1"/>
        <v/>
      </c>
    </row>
    <row r="29" spans="1:30" s="27" customFormat="1" x14ac:dyDescent="0.2">
      <c r="A29" s="82"/>
      <c r="B29" s="83"/>
      <c r="C29" s="84"/>
      <c r="D29" s="85"/>
      <c r="E29" s="155"/>
      <c r="F29" s="155"/>
      <c r="Z29" s="48"/>
      <c r="AA29" s="48"/>
      <c r="AB29" s="48" t="str">
        <f t="shared" si="0"/>
        <v/>
      </c>
      <c r="AC29" s="48" t="str">
        <f>IF(AB29="","",_xlfn.RANK.EQ(AB29,$AB$7:INDEX($AA:$AA,6+$AA$2),1))</f>
        <v/>
      </c>
      <c r="AD29" s="48" t="str">
        <f t="shared" si="1"/>
        <v/>
      </c>
    </row>
    <row r="30" spans="1:30" s="27" customFormat="1" x14ac:dyDescent="0.2">
      <c r="A30" s="86"/>
      <c r="B30" s="83"/>
      <c r="C30" s="84"/>
      <c r="D30" s="85"/>
      <c r="E30" s="155"/>
      <c r="F30" s="155"/>
      <c r="Z30" s="48"/>
      <c r="AA30" s="48"/>
      <c r="AB30" s="48" t="str">
        <f t="shared" si="0"/>
        <v/>
      </c>
      <c r="AC30" s="48" t="str">
        <f>IF(AB30="","",_xlfn.RANK.EQ(AB30,$AB$7:INDEX($AA:$AA,6+$AA$2),1))</f>
        <v/>
      </c>
      <c r="AD30" s="48" t="str">
        <f t="shared" si="1"/>
        <v/>
      </c>
    </row>
    <row r="31" spans="1:30" s="27" customFormat="1" x14ac:dyDescent="0.2">
      <c r="A31" s="82"/>
      <c r="B31" s="83"/>
      <c r="C31" s="84"/>
      <c r="D31" s="85"/>
      <c r="E31" s="155"/>
      <c r="F31" s="155"/>
      <c r="Z31" s="48"/>
      <c r="AA31" s="48"/>
      <c r="AB31" s="48" t="str">
        <f t="shared" si="0"/>
        <v/>
      </c>
      <c r="AC31" s="48" t="str">
        <f>IF(AB31="","",_xlfn.RANK.EQ(AB31,$AB$7:INDEX($AA:$AA,6+$AA$2),1))</f>
        <v/>
      </c>
      <c r="AD31" s="48" t="str">
        <f t="shared" si="1"/>
        <v/>
      </c>
    </row>
    <row r="32" spans="1:30" s="27" customFormat="1" x14ac:dyDescent="0.2">
      <c r="A32" s="82"/>
      <c r="B32" s="83"/>
      <c r="C32" s="84"/>
      <c r="D32" s="85"/>
      <c r="E32" s="155"/>
      <c r="F32" s="155"/>
      <c r="Z32" s="48"/>
      <c r="AA32" s="48"/>
      <c r="AB32" s="48" t="str">
        <f t="shared" si="0"/>
        <v/>
      </c>
      <c r="AC32" s="48" t="str">
        <f>IF(AB32="","",_xlfn.RANK.EQ(AB32,$AB$7:INDEX($AA:$AA,6+$AA$2),1))</f>
        <v/>
      </c>
      <c r="AD32" s="48" t="str">
        <f t="shared" si="1"/>
        <v/>
      </c>
    </row>
    <row r="33" spans="1:30" s="48" customFormat="1" x14ac:dyDescent="0.2">
      <c r="A33" s="86"/>
      <c r="B33" s="83"/>
      <c r="C33" s="84"/>
      <c r="D33" s="85"/>
      <c r="E33" s="73"/>
      <c r="F33" s="73"/>
      <c r="AB33" s="48" t="str">
        <f t="shared" si="0"/>
        <v/>
      </c>
      <c r="AC33" s="48" t="str">
        <f>IF(AB33="","",_xlfn.RANK.EQ(AB33,$AB$7:INDEX($AA:$AA,6+$AA$2),1))</f>
        <v/>
      </c>
      <c r="AD33" s="48" t="str">
        <f t="shared" si="1"/>
        <v/>
      </c>
    </row>
    <row r="34" spans="1:30" s="48" customFormat="1" x14ac:dyDescent="0.2">
      <c r="A34" s="82"/>
      <c r="B34" s="83"/>
      <c r="C34" s="84"/>
      <c r="D34" s="85"/>
      <c r="E34" s="73"/>
      <c r="F34" s="73"/>
      <c r="AB34" s="48" t="str">
        <f t="shared" si="0"/>
        <v/>
      </c>
      <c r="AC34" s="48" t="str">
        <f>IF(AB34="","",_xlfn.RANK.EQ(AB34,$AB$7:INDEX($AA:$AA,6+$AA$2),1))</f>
        <v/>
      </c>
      <c r="AD34" s="48" t="str">
        <f t="shared" si="1"/>
        <v/>
      </c>
    </row>
    <row r="35" spans="1:30" s="48" customFormat="1" x14ac:dyDescent="0.2">
      <c r="A35" s="82"/>
      <c r="B35" s="83"/>
      <c r="C35" s="84"/>
      <c r="D35" s="85"/>
      <c r="E35" s="73"/>
      <c r="F35" s="73"/>
      <c r="AB35" s="48" t="str">
        <f t="shared" si="0"/>
        <v/>
      </c>
      <c r="AC35" s="48" t="str">
        <f>IF(AB35="","",_xlfn.RANK.EQ(AB35,$AB$7:INDEX($AA:$AA,6+$AA$2),1))</f>
        <v/>
      </c>
      <c r="AD35" s="48" t="str">
        <f t="shared" si="1"/>
        <v/>
      </c>
    </row>
    <row r="36" spans="1:30" s="48" customFormat="1" x14ac:dyDescent="0.2">
      <c r="A36" s="82"/>
      <c r="B36" s="83"/>
      <c r="C36" s="84"/>
      <c r="D36" s="85"/>
      <c r="E36" s="73"/>
      <c r="F36" s="73"/>
      <c r="AB36" s="48" t="str">
        <f t="shared" si="0"/>
        <v/>
      </c>
      <c r="AC36" s="48" t="str">
        <f>IF(AB36="","",_xlfn.RANK.EQ(AB36,$AB$7:INDEX($AA:$AA,6+$AA$2),1))</f>
        <v/>
      </c>
      <c r="AD36" s="48" t="str">
        <f t="shared" si="1"/>
        <v/>
      </c>
    </row>
    <row r="37" spans="1:30" s="48" customFormat="1" x14ac:dyDescent="0.2">
      <c r="A37" s="86"/>
      <c r="B37" s="83"/>
      <c r="C37" s="84"/>
      <c r="D37" s="85"/>
      <c r="E37" s="73"/>
      <c r="F37" s="73"/>
      <c r="AB37" s="48" t="str">
        <f t="shared" si="0"/>
        <v/>
      </c>
      <c r="AC37" s="48" t="str">
        <f>IF(AB37="","",_xlfn.RANK.EQ(AB37,$AB$7:INDEX($AA:$AA,6+$AA$2),1))</f>
        <v/>
      </c>
      <c r="AD37" s="48" t="str">
        <f t="shared" si="1"/>
        <v/>
      </c>
    </row>
    <row r="38" spans="1:30" s="48" customFormat="1" x14ac:dyDescent="0.2">
      <c r="A38" s="82"/>
      <c r="B38" s="83"/>
      <c r="C38" s="84"/>
      <c r="D38" s="85"/>
      <c r="E38" s="73"/>
      <c r="F38" s="73"/>
      <c r="AB38" s="48" t="str">
        <f t="shared" si="0"/>
        <v/>
      </c>
      <c r="AC38" s="48" t="str">
        <f>IF(AB38="","",_xlfn.RANK.EQ(AB38,$AB$7:INDEX($AA:$AA,6+$AA$2),1))</f>
        <v/>
      </c>
      <c r="AD38" s="48" t="str">
        <f t="shared" si="1"/>
        <v/>
      </c>
    </row>
    <row r="39" spans="1:30" s="48" customFormat="1" x14ac:dyDescent="0.2">
      <c r="A39" s="82"/>
      <c r="B39" s="83"/>
      <c r="C39" s="84"/>
      <c r="D39" s="85"/>
      <c r="E39" s="73"/>
      <c r="F39" s="73"/>
      <c r="AB39" s="48" t="str">
        <f t="shared" si="0"/>
        <v/>
      </c>
      <c r="AC39" s="48" t="str">
        <f>IF(AB39="","",_xlfn.RANK.EQ(AB39,$AB$7:INDEX($AA:$AA,6+$AA$2),1))</f>
        <v/>
      </c>
      <c r="AD39" s="48" t="str">
        <f t="shared" si="1"/>
        <v/>
      </c>
    </row>
    <row r="40" spans="1:30" s="48" customFormat="1" x14ac:dyDescent="0.2">
      <c r="A40" s="86"/>
      <c r="B40" s="83"/>
      <c r="C40" s="84"/>
      <c r="D40" s="85"/>
      <c r="E40" s="73"/>
      <c r="F40" s="73"/>
      <c r="AB40" s="48" t="str">
        <f t="shared" si="0"/>
        <v/>
      </c>
      <c r="AC40" s="48" t="str">
        <f>IF(AB40="","",_xlfn.RANK.EQ(AB40,$AB$7:INDEX($AA:$AA,6+$AA$2),1))</f>
        <v/>
      </c>
      <c r="AD40" s="48" t="str">
        <f t="shared" si="1"/>
        <v/>
      </c>
    </row>
    <row r="41" spans="1:30" s="48" customFormat="1" x14ac:dyDescent="0.2">
      <c r="A41" s="82"/>
      <c r="B41" s="83"/>
      <c r="C41" s="84"/>
      <c r="D41" s="85"/>
      <c r="E41" s="73"/>
      <c r="F41" s="73"/>
      <c r="AB41" s="48" t="str">
        <f t="shared" si="0"/>
        <v/>
      </c>
      <c r="AC41" s="48" t="str">
        <f>IF(AB41="","",_xlfn.RANK.EQ(AB41,$AB$7:INDEX($AA:$AA,6+$AA$2),1))</f>
        <v/>
      </c>
      <c r="AD41" s="48" t="str">
        <f t="shared" si="1"/>
        <v/>
      </c>
    </row>
    <row r="42" spans="1:30" s="48" customFormat="1" x14ac:dyDescent="0.2">
      <c r="A42" s="82"/>
      <c r="B42" s="83"/>
      <c r="C42" s="84"/>
      <c r="D42" s="85"/>
      <c r="E42" s="73"/>
      <c r="F42" s="73"/>
      <c r="AB42" s="48" t="str">
        <f t="shared" si="0"/>
        <v/>
      </c>
      <c r="AC42" s="48" t="str">
        <f>IF(AB42="","",_xlfn.RANK.EQ(AB42,$AB$7:INDEX($AA:$AA,6+$AA$2),1))</f>
        <v/>
      </c>
      <c r="AD42" s="48" t="str">
        <f t="shared" si="1"/>
        <v/>
      </c>
    </row>
    <row r="43" spans="1:30" s="48" customFormat="1" x14ac:dyDescent="0.2">
      <c r="A43" s="82"/>
      <c r="B43" s="83"/>
      <c r="C43" s="84"/>
      <c r="D43" s="85"/>
      <c r="E43" s="73"/>
      <c r="F43" s="73"/>
      <c r="AB43" s="48" t="str">
        <f t="shared" si="0"/>
        <v/>
      </c>
      <c r="AC43" s="48" t="str">
        <f>IF(AB43="","",_xlfn.RANK.EQ(AB43,$AB$7:INDEX($AA:$AA,6+$AA$2),1))</f>
        <v/>
      </c>
      <c r="AD43" s="48" t="str">
        <f t="shared" si="1"/>
        <v/>
      </c>
    </row>
    <row r="44" spans="1:30" s="48" customFormat="1" x14ac:dyDescent="0.2">
      <c r="A44" s="86"/>
      <c r="B44" s="83"/>
      <c r="C44" s="84"/>
      <c r="D44" s="85"/>
      <c r="E44" s="73"/>
      <c r="F44" s="73"/>
      <c r="AB44" s="48" t="str">
        <f t="shared" si="0"/>
        <v/>
      </c>
      <c r="AC44" s="48" t="str">
        <f>IF(AB44="","",_xlfn.RANK.EQ(AB44,$AB$7:INDEX($AA:$AA,6+$AA$2),1))</f>
        <v/>
      </c>
      <c r="AD44" s="48" t="str">
        <f t="shared" ref="AD44:AD77" si="2">IF(AC44="","",IF(AC44&lt;=$AA$3,"JA",""))</f>
        <v/>
      </c>
    </row>
    <row r="45" spans="1:30" s="48" customFormat="1" x14ac:dyDescent="0.2">
      <c r="A45" s="82"/>
      <c r="B45" s="83"/>
      <c r="C45" s="84"/>
      <c r="D45" s="85"/>
      <c r="E45" s="73"/>
      <c r="F45" s="73"/>
      <c r="AB45" s="48" t="str">
        <f t="shared" si="0"/>
        <v/>
      </c>
      <c r="AC45" s="48" t="str">
        <f>IF(AB45="","",_xlfn.RANK.EQ(AB45,$AB$7:INDEX($AA:$AA,6+$AA$2),1))</f>
        <v/>
      </c>
      <c r="AD45" s="48" t="str">
        <f t="shared" si="2"/>
        <v/>
      </c>
    </row>
    <row r="46" spans="1:30" s="48" customFormat="1" x14ac:dyDescent="0.2">
      <c r="A46" s="82"/>
      <c r="B46" s="83"/>
      <c r="C46" s="84"/>
      <c r="D46" s="85"/>
      <c r="E46" s="73"/>
      <c r="F46" s="73"/>
      <c r="AB46" s="48" t="str">
        <f t="shared" si="0"/>
        <v/>
      </c>
      <c r="AC46" s="48" t="str">
        <f>IF(AB46="","",_xlfn.RANK.EQ(AB46,$AB$7:INDEX($AA:$AA,6+$AA$2),1))</f>
        <v/>
      </c>
      <c r="AD46" s="48" t="str">
        <f t="shared" si="2"/>
        <v/>
      </c>
    </row>
    <row r="47" spans="1:30" s="48" customFormat="1" x14ac:dyDescent="0.2">
      <c r="A47" s="86"/>
      <c r="B47" s="83"/>
      <c r="C47" s="84"/>
      <c r="D47" s="85"/>
      <c r="E47" s="73"/>
      <c r="F47" s="73"/>
      <c r="AB47" s="48" t="str">
        <f t="shared" si="0"/>
        <v/>
      </c>
      <c r="AC47" s="48" t="str">
        <f>IF(AB47="","",_xlfn.RANK.EQ(AB47,$AB$7:INDEX($AA:$AA,6+$AA$2),1))</f>
        <v/>
      </c>
      <c r="AD47" s="48" t="str">
        <f t="shared" si="2"/>
        <v/>
      </c>
    </row>
    <row r="48" spans="1:30" s="48" customFormat="1" x14ac:dyDescent="0.2">
      <c r="A48" s="82"/>
      <c r="B48" s="83"/>
      <c r="C48" s="84"/>
      <c r="D48" s="85"/>
      <c r="E48" s="73"/>
      <c r="F48" s="73"/>
      <c r="AB48" s="48" t="str">
        <f t="shared" si="0"/>
        <v/>
      </c>
      <c r="AC48" s="48" t="str">
        <f>IF(AB48="","",_xlfn.RANK.EQ(AB48,$AB$7:INDEX($AA:$AA,6+$AA$2),1))</f>
        <v/>
      </c>
      <c r="AD48" s="48" t="str">
        <f t="shared" si="2"/>
        <v/>
      </c>
    </row>
    <row r="49" spans="1:30" s="48" customFormat="1" x14ac:dyDescent="0.2">
      <c r="A49" s="82"/>
      <c r="B49" s="83"/>
      <c r="C49" s="84"/>
      <c r="D49" s="85"/>
      <c r="E49" s="73"/>
      <c r="F49" s="73"/>
      <c r="AB49" s="48" t="str">
        <f t="shared" si="0"/>
        <v/>
      </c>
      <c r="AC49" s="48" t="str">
        <f>IF(AB49="","",_xlfn.RANK.EQ(AB49,$AB$7:INDEX($AA:$AA,6+$AA$2),1))</f>
        <v/>
      </c>
      <c r="AD49" s="48" t="str">
        <f t="shared" si="2"/>
        <v/>
      </c>
    </row>
    <row r="50" spans="1:30" s="48" customFormat="1" x14ac:dyDescent="0.2">
      <c r="A50" s="82"/>
      <c r="B50" s="83"/>
      <c r="C50" s="84"/>
      <c r="D50" s="85"/>
      <c r="E50" s="73"/>
      <c r="F50" s="73"/>
      <c r="AB50" s="48" t="str">
        <f t="shared" si="0"/>
        <v/>
      </c>
      <c r="AC50" s="48" t="str">
        <f>IF(AB50="","",_xlfn.RANK.EQ(AB50,$AB$7:INDEX($AA:$AA,6+$AA$2),1))</f>
        <v/>
      </c>
      <c r="AD50" s="48" t="str">
        <f t="shared" si="2"/>
        <v/>
      </c>
    </row>
    <row r="51" spans="1:30" s="48" customFormat="1" x14ac:dyDescent="0.2">
      <c r="A51" s="86"/>
      <c r="B51" s="83"/>
      <c r="C51" s="84"/>
      <c r="D51" s="85"/>
      <c r="E51" s="73"/>
      <c r="F51" s="73"/>
      <c r="AB51" s="48" t="str">
        <f t="shared" si="0"/>
        <v/>
      </c>
      <c r="AC51" s="48" t="str">
        <f>IF(AB51="","",_xlfn.RANK.EQ(AB51,$AB$7:INDEX($AA:$AA,6+$AA$2),1))</f>
        <v/>
      </c>
      <c r="AD51" s="48" t="str">
        <f t="shared" si="2"/>
        <v/>
      </c>
    </row>
    <row r="52" spans="1:30" s="48" customFormat="1" x14ac:dyDescent="0.2">
      <c r="A52" s="82"/>
      <c r="B52" s="83"/>
      <c r="C52" s="84"/>
      <c r="D52" s="85"/>
      <c r="E52" s="73"/>
      <c r="F52" s="73"/>
      <c r="AB52" s="48" t="str">
        <f>IF($A52="","",MOD(ABS(SIN($AA$1+ROW()*97))*100000 + ROW()/1000000,1))</f>
        <v/>
      </c>
      <c r="AC52" s="48" t="str">
        <f>IF(AB52="","",_xlfn.RANK.EQ(AB52,$AB$7:INDEX($AA:$AA,6+$AA$2),1))</f>
        <v/>
      </c>
      <c r="AD52" s="48" t="str">
        <f t="shared" si="2"/>
        <v/>
      </c>
    </row>
    <row r="53" spans="1:30" s="48" customFormat="1" x14ac:dyDescent="0.2">
      <c r="A53" s="82"/>
      <c r="B53" s="83"/>
      <c r="C53" s="84"/>
      <c r="D53" s="85"/>
      <c r="E53" s="73"/>
      <c r="F53" s="73"/>
      <c r="AC53" s="48" t="str">
        <f>IF(AB53="","",_xlfn.RANK.EQ(AB53,$AB$7:INDEX($AA:$AA,6+$AA$2),1))</f>
        <v/>
      </c>
      <c r="AD53" s="48" t="str">
        <f t="shared" si="2"/>
        <v/>
      </c>
    </row>
    <row r="54" spans="1:30" s="48" customFormat="1" x14ac:dyDescent="0.2">
      <c r="A54" s="86"/>
      <c r="B54" s="83"/>
      <c r="C54" s="84"/>
      <c r="D54" s="85"/>
      <c r="E54" s="73"/>
      <c r="F54" s="73"/>
      <c r="AC54" s="48" t="str">
        <f>IF(AB54="","",_xlfn.RANK.EQ(AB54,$AB$7:INDEX($AA:$AA,6+$AA$2),1))</f>
        <v/>
      </c>
      <c r="AD54" s="48" t="str">
        <f t="shared" si="2"/>
        <v/>
      </c>
    </row>
    <row r="55" spans="1:30" s="48" customFormat="1" x14ac:dyDescent="0.2">
      <c r="A55" s="82"/>
      <c r="B55" s="83"/>
      <c r="C55" s="84"/>
      <c r="D55" s="85"/>
      <c r="E55" s="73"/>
      <c r="F55" s="73"/>
      <c r="AC55" s="48" t="str">
        <f>IF(AB55="","",_xlfn.RANK.EQ(AB55,$AB$7:INDEX($AA:$AA,6+$AA$2),1))</f>
        <v/>
      </c>
      <c r="AD55" s="48" t="str">
        <f t="shared" si="2"/>
        <v/>
      </c>
    </row>
    <row r="56" spans="1:30" s="48" customFormat="1" x14ac:dyDescent="0.2">
      <c r="A56" s="82"/>
      <c r="B56" s="83"/>
      <c r="C56" s="84"/>
      <c r="D56" s="85"/>
      <c r="E56" s="73"/>
      <c r="F56" s="73"/>
      <c r="AC56" s="48" t="str">
        <f>IF(AB56="","",_xlfn.RANK.EQ(AB56,$AB$7:INDEX($AA:$AA,6+$AA$2),1))</f>
        <v/>
      </c>
      <c r="AD56" s="48" t="str">
        <f t="shared" si="2"/>
        <v/>
      </c>
    </row>
    <row r="57" spans="1:30" s="48" customFormat="1" x14ac:dyDescent="0.2">
      <c r="A57" s="82"/>
      <c r="B57" s="83"/>
      <c r="C57" s="84"/>
      <c r="D57" s="85"/>
      <c r="E57" s="73"/>
      <c r="F57" s="73"/>
      <c r="AC57" s="48" t="str">
        <f>IF(AB57="","",_xlfn.RANK.EQ(AB57,$AB$7:INDEX($AA:$AA,6+$AA$2),1))</f>
        <v/>
      </c>
      <c r="AD57" s="48" t="str">
        <f t="shared" si="2"/>
        <v/>
      </c>
    </row>
    <row r="58" spans="1:30" s="48" customFormat="1" x14ac:dyDescent="0.2">
      <c r="A58" s="86"/>
      <c r="B58" s="83"/>
      <c r="C58" s="84"/>
      <c r="D58" s="85"/>
      <c r="E58" s="73"/>
      <c r="F58" s="73"/>
      <c r="AC58" s="48" t="str">
        <f>IF(AB58="","",_xlfn.RANK.EQ(AB58,$AB$7:INDEX($AA:$AA,6+$AA$2),1))</f>
        <v/>
      </c>
      <c r="AD58" s="48" t="str">
        <f t="shared" si="2"/>
        <v/>
      </c>
    </row>
    <row r="59" spans="1:30" s="48" customFormat="1" x14ac:dyDescent="0.2">
      <c r="A59" s="82"/>
      <c r="B59" s="83"/>
      <c r="C59" s="84"/>
      <c r="D59" s="85"/>
      <c r="E59" s="73"/>
      <c r="F59" s="73"/>
      <c r="AC59" s="48" t="str">
        <f>IF(AB59="","",_xlfn.RANK.EQ(AB59,$AB$7:INDEX($AA:$AA,6+$AA$2),1))</f>
        <v/>
      </c>
      <c r="AD59" s="48" t="str">
        <f t="shared" si="2"/>
        <v/>
      </c>
    </row>
    <row r="60" spans="1:30" s="48" customFormat="1" x14ac:dyDescent="0.2">
      <c r="A60" s="82"/>
      <c r="B60" s="83"/>
      <c r="C60" s="84"/>
      <c r="D60" s="85"/>
      <c r="E60" s="73"/>
      <c r="F60" s="73"/>
      <c r="AC60" s="48" t="str">
        <f>IF(AB60="","",_xlfn.RANK.EQ(AB60,$AB$7:INDEX($AA:$AA,6+$AA$2),1))</f>
        <v/>
      </c>
      <c r="AD60" s="48" t="str">
        <f t="shared" si="2"/>
        <v/>
      </c>
    </row>
    <row r="61" spans="1:30" s="48" customFormat="1" x14ac:dyDescent="0.2">
      <c r="A61" s="86"/>
      <c r="B61" s="83"/>
      <c r="C61" s="84"/>
      <c r="D61" s="85"/>
      <c r="E61" s="73"/>
      <c r="F61" s="73"/>
      <c r="AC61" s="48" t="str">
        <f>IF(AB61="","",_xlfn.RANK.EQ(AB61,$AB$7:INDEX($AA:$AA,6+$AA$2),1))</f>
        <v/>
      </c>
      <c r="AD61" s="48" t="str">
        <f t="shared" si="2"/>
        <v/>
      </c>
    </row>
    <row r="62" spans="1:30" s="48" customFormat="1" x14ac:dyDescent="0.2">
      <c r="A62" s="82"/>
      <c r="B62" s="83"/>
      <c r="C62" s="84"/>
      <c r="D62" s="85"/>
      <c r="E62" s="73"/>
      <c r="F62" s="73"/>
      <c r="AC62" s="48" t="str">
        <f>IF(AB62="","",_xlfn.RANK.EQ(AB62,$AB$7:INDEX($AA:$AA,6+$AA$2),1))</f>
        <v/>
      </c>
      <c r="AD62" s="48" t="str">
        <f t="shared" si="2"/>
        <v/>
      </c>
    </row>
    <row r="63" spans="1:30" s="48" customFormat="1" x14ac:dyDescent="0.2">
      <c r="A63" s="82"/>
      <c r="B63" s="83"/>
      <c r="C63" s="84"/>
      <c r="D63" s="85"/>
      <c r="E63" s="73"/>
      <c r="F63" s="73"/>
      <c r="AC63" s="48" t="str">
        <f>IF(AB63="","",_xlfn.RANK.EQ(AB63,$AB$7:INDEX($AA:$AA,6+$AA$2),1))</f>
        <v/>
      </c>
      <c r="AD63" s="48" t="str">
        <f t="shared" si="2"/>
        <v/>
      </c>
    </row>
    <row r="64" spans="1:30" s="48" customFormat="1" x14ac:dyDescent="0.2">
      <c r="A64" s="82"/>
      <c r="B64" s="83"/>
      <c r="C64" s="84"/>
      <c r="D64" s="85"/>
      <c r="E64" s="73"/>
      <c r="F64" s="73"/>
      <c r="AC64" s="48" t="str">
        <f>IF(AB64="","",_xlfn.RANK.EQ(AB64,$AB$7:INDEX($AA:$AA,6+$AA$2),1))</f>
        <v/>
      </c>
      <c r="AD64" s="48" t="str">
        <f t="shared" si="2"/>
        <v/>
      </c>
    </row>
    <row r="65" spans="1:31" s="48" customFormat="1" x14ac:dyDescent="0.2">
      <c r="A65" s="86"/>
      <c r="B65" s="83"/>
      <c r="C65" s="84"/>
      <c r="D65" s="85"/>
      <c r="E65" s="73"/>
      <c r="F65" s="73"/>
      <c r="AC65" s="48" t="str">
        <f>IF(AB65="","",_xlfn.RANK.EQ(AB65,$AB$7:INDEX($AA:$AA,6+$AA$2),1))</f>
        <v/>
      </c>
      <c r="AD65" s="48" t="str">
        <f t="shared" si="2"/>
        <v/>
      </c>
    </row>
    <row r="66" spans="1:31" s="48" customFormat="1" x14ac:dyDescent="0.2">
      <c r="A66" s="82"/>
      <c r="B66" s="83"/>
      <c r="C66" s="84"/>
      <c r="D66" s="85"/>
      <c r="E66" s="73"/>
      <c r="F66" s="73"/>
      <c r="AC66" s="48" t="str">
        <f>IF(AB66="","",_xlfn.RANK.EQ(AB66,$AB$7:INDEX($AA:$AA,6+$AA$2),1))</f>
        <v/>
      </c>
      <c r="AD66" s="48" t="str">
        <f t="shared" si="2"/>
        <v/>
      </c>
    </row>
    <row r="67" spans="1:31" s="48" customFormat="1" x14ac:dyDescent="0.2">
      <c r="A67" s="82"/>
      <c r="B67" s="83"/>
      <c r="C67" s="84"/>
      <c r="D67" s="85"/>
      <c r="E67" s="73"/>
      <c r="F67" s="73"/>
      <c r="AC67" s="48" t="str">
        <f>IF(AB67="","",_xlfn.RANK.EQ(AB67,$AB$7:INDEX($AA:$AA,6+$AA$2),1))</f>
        <v/>
      </c>
      <c r="AD67" s="48" t="str">
        <f t="shared" si="2"/>
        <v/>
      </c>
    </row>
    <row r="68" spans="1:31" s="48" customFormat="1" x14ac:dyDescent="0.2">
      <c r="A68" s="86"/>
      <c r="B68" s="83"/>
      <c r="C68" s="84"/>
      <c r="D68" s="85"/>
      <c r="E68" s="73"/>
      <c r="F68" s="73"/>
      <c r="AC68" s="48" t="str">
        <f>IF(AB68="","",_xlfn.RANK.EQ(AB68,$AB$7:INDEX($AA:$AA,6+$AA$2),1))</f>
        <v/>
      </c>
      <c r="AD68" s="48" t="str">
        <f t="shared" si="2"/>
        <v/>
      </c>
    </row>
    <row r="69" spans="1:31" s="48" customFormat="1" x14ac:dyDescent="0.2">
      <c r="A69" s="82"/>
      <c r="B69" s="83"/>
      <c r="C69" s="84"/>
      <c r="D69" s="85"/>
      <c r="E69" s="73"/>
      <c r="F69" s="73"/>
      <c r="AC69" s="48" t="str">
        <f>IF(AB69="","",_xlfn.RANK.EQ(AB69,$AB$7:INDEX($AA:$AA,6+$AA$2),1))</f>
        <v/>
      </c>
      <c r="AD69" s="48" t="str">
        <f t="shared" si="2"/>
        <v/>
      </c>
    </row>
    <row r="70" spans="1:31" s="48" customFormat="1" x14ac:dyDescent="0.2">
      <c r="A70" s="82"/>
      <c r="B70" s="83"/>
      <c r="C70" s="84"/>
      <c r="D70" s="85"/>
      <c r="E70" s="73"/>
      <c r="F70" s="73"/>
      <c r="AC70" s="48" t="str">
        <f>IF(AB70="","",_xlfn.RANK.EQ(AB70,$AB$7:INDEX($AA:$AA,6+$AA$2),1))</f>
        <v/>
      </c>
      <c r="AD70" s="48" t="str">
        <f t="shared" si="2"/>
        <v/>
      </c>
    </row>
    <row r="71" spans="1:31" s="48" customFormat="1" x14ac:dyDescent="0.2">
      <c r="A71" s="82"/>
      <c r="B71" s="83"/>
      <c r="C71" s="84"/>
      <c r="D71" s="85"/>
      <c r="E71" s="73"/>
      <c r="F71" s="73"/>
      <c r="AC71" s="48" t="str">
        <f>IF(AB71="","",_xlfn.RANK.EQ(AB71,$AB$7:INDEX($AA:$AA,6+$AA$2),1))</f>
        <v/>
      </c>
      <c r="AD71" s="48" t="str">
        <f t="shared" si="2"/>
        <v/>
      </c>
    </row>
    <row r="72" spans="1:31" s="48" customFormat="1" x14ac:dyDescent="0.2">
      <c r="A72" s="86"/>
      <c r="B72" s="83"/>
      <c r="C72" s="84"/>
      <c r="D72" s="85"/>
      <c r="E72" s="73"/>
      <c r="F72" s="73"/>
      <c r="AC72" s="48" t="str">
        <f>IF(AB72="","",_xlfn.RANK.EQ(AB72,$AB$7:INDEX($AA:$AA,6+$AA$2),1))</f>
        <v/>
      </c>
      <c r="AD72" s="48" t="str">
        <f t="shared" si="2"/>
        <v/>
      </c>
    </row>
    <row r="73" spans="1:31" s="48" customFormat="1" x14ac:dyDescent="0.2">
      <c r="A73" s="82"/>
      <c r="B73" s="83"/>
      <c r="C73" s="84"/>
      <c r="D73" s="85"/>
      <c r="E73" s="73"/>
      <c r="F73" s="73"/>
      <c r="AC73" s="48" t="str">
        <f>IF(AB73="","",_xlfn.RANK.EQ(AB73,$AB$7:INDEX($AA:$AA,6+$AA$2),1))</f>
        <v/>
      </c>
      <c r="AD73" s="48" t="str">
        <f t="shared" si="2"/>
        <v/>
      </c>
    </row>
    <row r="74" spans="1:31" s="27" customFormat="1" x14ac:dyDescent="0.2">
      <c r="A74" s="82"/>
      <c r="B74" s="83"/>
      <c r="C74" s="84"/>
      <c r="D74" s="85"/>
      <c r="E74" s="155"/>
      <c r="F74" s="155"/>
      <c r="AC74" s="48" t="str">
        <f>IF(AB74="","",_xlfn.RANK.EQ(AB74,$AB$7:INDEX($AA:$AA,6+$AA$2),1))</f>
        <v/>
      </c>
      <c r="AD74" s="48" t="str">
        <f t="shared" si="2"/>
        <v/>
      </c>
      <c r="AE74" s="48"/>
    </row>
    <row r="75" spans="1:31" ht="13.5" thickBot="1" x14ac:dyDescent="0.25">
      <c r="A75" s="101"/>
      <c r="B75" s="87"/>
      <c r="C75" s="88"/>
      <c r="D75" s="89"/>
      <c r="E75" s="9"/>
      <c r="F75" s="9"/>
      <c r="AC75" s="48" t="str">
        <f>IF(AB75="","",_xlfn.RANK.EQ(AB75,$AB$7:INDEX($AA:$AA,6+$AA$2),1))</f>
        <v/>
      </c>
      <c r="AD75" s="48" t="str">
        <f t="shared" si="2"/>
        <v/>
      </c>
      <c r="AE75" s="48"/>
    </row>
    <row r="76" spans="1:31" ht="19.7" customHeight="1" x14ac:dyDescent="0.2">
      <c r="A76" s="7"/>
      <c r="B76" s="7"/>
      <c r="C76" s="7"/>
      <c r="D76" s="7"/>
      <c r="E76" s="7"/>
      <c r="F76" s="7"/>
      <c r="AC76" s="48" t="str">
        <f>IF(AB76="","",_xlfn.RANK.EQ(AB76,$AB$7:INDEX($AA:$AA,6+$AA$2),1))</f>
        <v/>
      </c>
      <c r="AD76" s="48" t="str">
        <f t="shared" si="2"/>
        <v/>
      </c>
      <c r="AE76" s="48"/>
    </row>
    <row r="77" spans="1:31" ht="23.45" customHeight="1" x14ac:dyDescent="0.2">
      <c r="A77" s="7"/>
      <c r="B77" s="7"/>
      <c r="C77" s="7"/>
      <c r="D77" s="7"/>
      <c r="E77" s="7"/>
      <c r="F77" s="7"/>
      <c r="AC77" s="48" t="str">
        <f>IF(AB77="","",_xlfn.RANK.EQ(AB77,$AB$7:INDEX($AA:$AA,6+$AA$2),1))</f>
        <v/>
      </c>
      <c r="AD77" s="48" t="str">
        <f t="shared" si="2"/>
        <v/>
      </c>
      <c r="AE77" s="48"/>
    </row>
    <row r="78" spans="1:31" ht="23.45" customHeight="1" x14ac:dyDescent="0.2"/>
    <row r="79" spans="1:31" ht="23.45" customHeight="1" x14ac:dyDescent="0.2"/>
    <row r="80" spans="1:31" ht="23.45" customHeight="1" x14ac:dyDescent="0.2"/>
    <row r="81" spans="1:1" ht="23.45" customHeight="1" x14ac:dyDescent="0.2"/>
    <row r="82" spans="1:1" ht="23.45" customHeight="1" x14ac:dyDescent="0.2"/>
    <row r="83" spans="1:1" ht="23.45" customHeight="1" x14ac:dyDescent="0.2"/>
    <row r="84" spans="1:1" ht="23.45" customHeight="1" x14ac:dyDescent="0.2"/>
    <row r="85" spans="1:1" ht="23.45" customHeight="1" x14ac:dyDescent="0.2"/>
    <row r="86" spans="1:1" ht="23.45" customHeight="1" x14ac:dyDescent="0.2"/>
    <row r="87" spans="1:1" ht="23.45" customHeight="1" x14ac:dyDescent="0.2"/>
    <row r="88" spans="1:1" ht="23.45" customHeight="1" x14ac:dyDescent="0.2"/>
    <row r="89" spans="1:1" ht="23.45" customHeight="1" x14ac:dyDescent="0.2"/>
    <row r="90" spans="1:1" ht="23.45" customHeight="1" x14ac:dyDescent="0.2"/>
    <row r="91" spans="1:1" ht="23.45" customHeight="1" x14ac:dyDescent="0.2"/>
    <row r="92" spans="1:1" ht="23.45" customHeight="1" x14ac:dyDescent="0.2"/>
    <row r="95" spans="1:1" x14ac:dyDescent="0.2">
      <c r="A95" s="1"/>
    </row>
    <row r="97" spans="1:2" x14ac:dyDescent="0.2">
      <c r="A97" s="4"/>
      <c r="B97" s="3"/>
    </row>
    <row r="98" spans="1:2" x14ac:dyDescent="0.2">
      <c r="A98" s="2"/>
    </row>
  </sheetData>
  <sheetProtection algorithmName="SHA-512" hashValue="UEC6biZ7m0O5C/Z/ePv/3DN9NL/uj+Alf8BBjBmMUUtSMr73FJb2hYcWdemUcVqoVivgeo0oyZB906YLI45jJg==" saltValue="1vAjQJsVoJEPws7i7lcadQ==" spinCount="100000" sheet="1" objects="1" scenarios="1"/>
  <protectedRanges>
    <protectedRange sqref="A6:D75" name="Bereich1"/>
  </protectedRanges>
  <customSheetViews>
    <customSheetView guid="{FBC24256-48C5-4FB9-849B-CFD3011B31D7}" scale="115" showPageBreaks="1" printArea="1" view="pageBreakPreview">
      <selection activeCell="O6" sqref="O6:P6"/>
      <pageMargins left="0.7" right="0.7" top="0.75" bottom="0.75" header="0.3" footer="0.3"/>
      <pageSetup paperSize="9" scale="97" fitToWidth="0" orientation="landscape" r:id="rId1"/>
      <headerFooter alignWithMargins="0"/>
    </customSheetView>
  </customSheetViews>
  <mergeCells count="30">
    <mergeCell ref="E14:F14"/>
    <mergeCell ref="E15:F15"/>
    <mergeCell ref="E9:F9"/>
    <mergeCell ref="E10:F10"/>
    <mergeCell ref="E11:F11"/>
    <mergeCell ref="E12:F12"/>
    <mergeCell ref="E13:F13"/>
    <mergeCell ref="A1:F1"/>
    <mergeCell ref="A2:F2"/>
    <mergeCell ref="E5:F5"/>
    <mergeCell ref="E6:F7"/>
    <mergeCell ref="E8:F8"/>
    <mergeCell ref="E32:F32"/>
    <mergeCell ref="E74:F74"/>
    <mergeCell ref="E26:F26"/>
    <mergeCell ref="E27:F27"/>
    <mergeCell ref="E28:F28"/>
    <mergeCell ref="E29:F29"/>
    <mergeCell ref="E30:F30"/>
    <mergeCell ref="E23:F23"/>
    <mergeCell ref="E24:F24"/>
    <mergeCell ref="E25:F25"/>
    <mergeCell ref="E31:F31"/>
    <mergeCell ref="E16:F16"/>
    <mergeCell ref="E17:F17"/>
    <mergeCell ref="E18:F18"/>
    <mergeCell ref="E19:F19"/>
    <mergeCell ref="E20:F20"/>
    <mergeCell ref="E21:F21"/>
    <mergeCell ref="E22:F22"/>
  </mergeCells>
  <conditionalFormatting sqref="A7:D75">
    <cfRule type="expression" dxfId="0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Width="0" orientation="landscape" r:id="rId2"/>
  <headerFooter alignWithMargins="0">
    <oddFooter>&amp;C&amp;A&amp;RSeite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Übersicht</vt:lpstr>
      <vt:lpstr>Allgemeine Daten</vt:lpstr>
      <vt:lpstr>Personalausgaben</vt:lpstr>
      <vt:lpstr>Sach- und Materialausgaben</vt:lpstr>
      <vt:lpstr>projektbezogene Aufträge</vt:lpstr>
      <vt:lpstr>Reiseausgaben</vt:lpstr>
      <vt:lpstr>Instrumente und Ausrüstung</vt:lpstr>
      <vt:lpstr>'Allgemeine Daten'!Druckbereich</vt:lpstr>
      <vt:lpstr>'Instrumente und Ausrüstung'!Druckbereich</vt:lpstr>
      <vt:lpstr>Personalausgaben!Druckbereich</vt:lpstr>
      <vt:lpstr>'projektbezogene Aufträge'!Druckbereich</vt:lpstr>
      <vt:lpstr>Reiseausgaben!Druckbereich</vt:lpstr>
      <vt:lpstr>'Sach- und Materialausgaben'!Druckbereich</vt:lpstr>
      <vt:lpstr>Übersicht!Druckbereich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Benchekroun, Walid</cp:lastModifiedBy>
  <cp:lastPrinted>2026-02-23T13:24:48Z</cp:lastPrinted>
  <dcterms:created xsi:type="dcterms:W3CDTF">2002-03-11T06:27:25Z</dcterms:created>
  <dcterms:modified xsi:type="dcterms:W3CDTF">2026-02-24T13:13:00Z</dcterms:modified>
</cp:coreProperties>
</file>